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Gume\"/>
    </mc:Choice>
  </mc:AlternateContent>
  <xr:revisionPtr revIDLastSave="0" documentId="13_ncr:1_{B33DAA34-6512-4D07-A821-D630C73F92FE}" xr6:coauthVersionLast="47" xr6:coauthVersionMax="47" xr10:uidLastSave="{00000000-0000-0000-0000-000000000000}"/>
  <bookViews>
    <workbookView xWindow="-120" yWindow="-120" windowWidth="20730" windowHeight="11160" tabRatio="654" activeTab="3" xr2:uid="{00000000-000D-0000-FFFF-FFFF00000000}"/>
  </bookViews>
  <sheets>
    <sheet name="Cover" sheetId="7" r:id="rId1"/>
    <sheet name="Sheet3" sheetId="10" state="hidden" r:id="rId2"/>
    <sheet name="Guide" sheetId="8" r:id="rId3"/>
    <sheet name=" Simulator" sheetId="4" r:id="rId4"/>
  </sheets>
  <definedNames>
    <definedName name="_xlnm._FilterDatabase" localSheetId="3" hidden="1">' Simulator'!$A$12:$F$1812</definedName>
    <definedName name="solver_adj" localSheetId="3" hidden="1">' Simulator'!$L$14:$L$27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 Simulator'!$L$14:$L$19</definedName>
    <definedName name="solver_lhs2" localSheetId="3" hidden="1">' Simulator'!$L$14:$L$19</definedName>
    <definedName name="solver_lhs3" localSheetId="3" hidden="1">' Simulator'!$N$33</definedName>
    <definedName name="solver_lhs4" localSheetId="3" hidden="1">' Simulator'!#REF!</definedName>
    <definedName name="solver_lhs5" localSheetId="3" hidden="1">' Simulator'!#REF!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 Simulator'!$Q$5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 Simulator'!$Q$14:$Q$19</definedName>
    <definedName name="solver_rhs2" localSheetId="3" hidden="1">' Simulator'!$P$14:$P$19</definedName>
    <definedName name="solver_rhs3" localSheetId="3" hidden="1">' Simulator'!$N$11</definedName>
    <definedName name="solver_rhs4" localSheetId="3" hidden="1">' Simulator'!#REF!</definedName>
    <definedName name="solver_rhs5" localSheetId="3" hidden="1">' Simulator'!#REF!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4" l="1"/>
  <c r="AA33" i="4"/>
  <c r="S33" i="4"/>
  <c r="K19" i="4"/>
  <c r="K14" i="4"/>
  <c r="K15" i="4" l="1"/>
  <c r="K16" i="4"/>
  <c r="K17" i="4"/>
  <c r="K18" i="4"/>
  <c r="U33" i="4" l="1"/>
  <c r="D1812" i="4" l="1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R14" i="4" l="1"/>
  <c r="M14" i="4"/>
  <c r="S14" i="4"/>
  <c r="R15" i="4"/>
  <c r="S21" i="4"/>
  <c r="S29" i="4"/>
  <c r="R21" i="4"/>
  <c r="R31" i="4"/>
  <c r="S26" i="4"/>
  <c r="S22" i="4"/>
  <c r="S30" i="4"/>
  <c r="R22" i="4"/>
  <c r="S18" i="4"/>
  <c r="S15" i="4"/>
  <c r="S23" i="4"/>
  <c r="S31" i="4"/>
  <c r="R23" i="4"/>
  <c r="S24" i="4"/>
  <c r="R16" i="4"/>
  <c r="R24" i="4"/>
  <c r="R17" i="4"/>
  <c r="S16" i="4"/>
  <c r="S25" i="4"/>
  <c r="R28" i="4"/>
  <c r="S17" i="4"/>
  <c r="R27" i="4"/>
  <c r="R18" i="4"/>
  <c r="R26" i="4"/>
  <c r="S19" i="4"/>
  <c r="S27" i="4"/>
  <c r="R19" i="4"/>
  <c r="R29" i="4"/>
  <c r="AA29" i="4" s="1"/>
  <c r="R25" i="4"/>
  <c r="S28" i="4"/>
  <c r="R20" i="4"/>
  <c r="R30" i="4"/>
  <c r="S20" i="4"/>
  <c r="M31" i="4"/>
  <c r="M30" i="4"/>
  <c r="N31" i="4"/>
  <c r="N30" i="4"/>
  <c r="N22" i="4"/>
  <c r="N14" i="4"/>
  <c r="M23" i="4"/>
  <c r="M15" i="4"/>
  <c r="N21" i="4"/>
  <c r="M22" i="4"/>
  <c r="N20" i="4"/>
  <c r="M29" i="4"/>
  <c r="M21" i="4"/>
  <c r="N19" i="4"/>
  <c r="W19" i="4" s="1"/>
  <c r="M28" i="4"/>
  <c r="M20" i="4"/>
  <c r="N18" i="4"/>
  <c r="W18" i="4" s="1"/>
  <c r="M27" i="4"/>
  <c r="M19" i="4"/>
  <c r="N17" i="4"/>
  <c r="W17" i="4" s="1"/>
  <c r="M26" i="4"/>
  <c r="M18" i="4"/>
  <c r="N16" i="4"/>
  <c r="W16" i="4" s="1"/>
  <c r="M25" i="4"/>
  <c r="M17" i="4"/>
  <c r="N15" i="4"/>
  <c r="W15" i="4" s="1"/>
  <c r="M24" i="4"/>
  <c r="M16" i="4"/>
  <c r="N29" i="4"/>
  <c r="N28" i="4"/>
  <c r="N27" i="4"/>
  <c r="N26" i="4"/>
  <c r="N25" i="4"/>
  <c r="N24" i="4"/>
  <c r="N23" i="4"/>
  <c r="AA27" i="4" l="1"/>
  <c r="AA18" i="4"/>
  <c r="AA19" i="4"/>
  <c r="AA30" i="4"/>
  <c r="Z14" i="4"/>
  <c r="W14" i="4"/>
  <c r="AB19" i="4"/>
  <c r="AB18" i="4"/>
  <c r="AB16" i="4"/>
  <c r="AA28" i="4"/>
  <c r="AA31" i="4"/>
  <c r="AB17" i="4"/>
  <c r="AB15" i="4"/>
  <c r="AA17" i="4"/>
  <c r="AA15" i="4"/>
  <c r="AA16" i="4"/>
  <c r="AB14" i="4"/>
  <c r="AA14" i="4"/>
  <c r="M33" i="4"/>
  <c r="AB27" i="4"/>
  <c r="R33" i="4"/>
  <c r="X14" i="4"/>
  <c r="N11" i="4"/>
  <c r="N33" i="4"/>
  <c r="Z31" i="4"/>
  <c r="X31" i="4"/>
  <c r="Z16" i="4"/>
  <c r="Z19" i="4"/>
  <c r="Z18" i="4"/>
  <c r="Z17" i="4"/>
  <c r="Z15" i="4"/>
  <c r="X30" i="4"/>
  <c r="Z27" i="4"/>
  <c r="X28" i="4"/>
  <c r="Z28" i="4"/>
  <c r="Z29" i="4"/>
  <c r="X29" i="4"/>
  <c r="Z30" i="4"/>
  <c r="X27" i="4"/>
  <c r="X18" i="4"/>
  <c r="X17" i="4"/>
  <c r="X19" i="4"/>
  <c r="X16" i="4"/>
  <c r="X15" i="4"/>
  <c r="AB33" i="4" l="1"/>
  <c r="M40" i="4"/>
  <c r="P5" i="4" s="1"/>
  <c r="R40" i="4"/>
  <c r="P4" i="4" s="1"/>
  <c r="Q5" i="4"/>
  <c r="Q4" i="4"/>
  <c r="Z33" i="4"/>
  <c r="V33" i="4"/>
  <c r="Q6" i="4" l="1"/>
  <c r="P6" i="4"/>
</calcChain>
</file>

<file path=xl/sharedStrings.xml><?xml version="1.0" encoding="utf-8"?>
<sst xmlns="http://schemas.openxmlformats.org/spreadsheetml/2006/main" count="3701" uniqueCount="77">
  <si>
    <t>Brand</t>
  </si>
  <si>
    <t>Driver</t>
  </si>
  <si>
    <t>Ratio</t>
  </si>
  <si>
    <t>Con</t>
  </si>
  <si>
    <t>Volume</t>
  </si>
  <si>
    <t>Min%</t>
  </si>
  <si>
    <t>Max%</t>
  </si>
  <si>
    <t>Time Period</t>
  </si>
  <si>
    <t>Tactics</t>
  </si>
  <si>
    <t xml:space="preserve">Regulate - Spend Constraints </t>
  </si>
  <si>
    <t>% Spend +/-</t>
  </si>
  <si>
    <t>Current</t>
  </si>
  <si>
    <t>Increase Total Budget by:</t>
  </si>
  <si>
    <t>Target Spend</t>
  </si>
  <si>
    <t>Inputs:</t>
  </si>
  <si>
    <t>Spends</t>
  </si>
  <si>
    <t>Optimization Snapshot</t>
  </si>
  <si>
    <t>TOTAL</t>
  </si>
  <si>
    <t>% Change</t>
  </si>
  <si>
    <t>Historical Media</t>
  </si>
  <si>
    <t>Optimised Media</t>
  </si>
  <si>
    <t>TOOL GUIDE</t>
  </si>
  <si>
    <t>Budget Optimization</t>
  </si>
  <si>
    <t>TOOL BACKGROUND</t>
  </si>
  <si>
    <t>HOME</t>
  </si>
  <si>
    <t>How to use this tool? Click above</t>
  </si>
  <si>
    <t>GUIDE TO USE THE TOOL</t>
  </si>
  <si>
    <t>Optimized Spends Index</t>
  </si>
  <si>
    <t>Spends (in EUR)</t>
  </si>
  <si>
    <t>FB_Ads</t>
  </si>
  <si>
    <t>FB Post Engagement</t>
  </si>
  <si>
    <t>FB Post Reach</t>
  </si>
  <si>
    <t>Google Display</t>
  </si>
  <si>
    <t>Google Video</t>
  </si>
  <si>
    <t>Google Search Brand</t>
  </si>
  <si>
    <t>Apple Search Brand</t>
  </si>
  <si>
    <t>Apple Search Non-Brand</t>
  </si>
  <si>
    <t>Optimised Spends
(EUR)</t>
  </si>
  <si>
    <t>Historical Media First time activations</t>
  </si>
  <si>
    <t>Historical Spends 
(EUR)</t>
  </si>
  <si>
    <t>Optimised First Time Activations</t>
  </si>
  <si>
    <t>Quarterly planning</t>
  </si>
  <si>
    <t>26th May - 23rd Aug'21</t>
  </si>
  <si>
    <t>3rd Aug -31st Oct'20</t>
  </si>
  <si>
    <t>12th Dec'19 - 10th Mar'20</t>
  </si>
  <si>
    <t>1st Sep -29th Nov'20</t>
  </si>
  <si>
    <t>OPTIMISE</t>
  </si>
  <si>
    <t>RESET</t>
  </si>
  <si>
    <t>1. The Tool is based on 26th May- 23rd Aug 2021 media spend</t>
  </si>
  <si>
    <t>Historical Media Data</t>
  </si>
  <si>
    <t xml:space="preserve"> * The spend for these media tactics are very small  and not enough to get a robust read </t>
  </si>
  <si>
    <t>2. The objective of the tool is to Maximize Registrations</t>
  </si>
  <si>
    <t>Count of Registered users</t>
  </si>
  <si>
    <t>-</t>
  </si>
  <si>
    <t>KC</t>
  </si>
  <si>
    <t>Optimised Revenue</t>
  </si>
  <si>
    <t>1st sep-31st Oct</t>
  </si>
  <si>
    <t>Non-Media Revenue</t>
  </si>
  <si>
    <t>Total Revenue</t>
  </si>
  <si>
    <t xml:space="preserve">ROI </t>
  </si>
  <si>
    <t>Optimal ROI</t>
  </si>
  <si>
    <t>Media Revenue</t>
  </si>
  <si>
    <t>%  Revenue +/-</t>
  </si>
  <si>
    <t>Revenue</t>
  </si>
  <si>
    <t>Historical Media  Rev</t>
  </si>
  <si>
    <t>FB_AEO_Imp_2_TRFM_SC</t>
  </si>
  <si>
    <t>FB_Install_Imp_2_TRFM_SC</t>
  </si>
  <si>
    <t>Search_Apple_Imp_SC</t>
  </si>
  <si>
    <t>Search_Google_Imp_SC</t>
  </si>
  <si>
    <t>TikTok_Impr_TRFM_SC</t>
  </si>
  <si>
    <t>Youtubeios32part2</t>
  </si>
  <si>
    <t>FB AEO</t>
  </si>
  <si>
    <t>FB Installs</t>
  </si>
  <si>
    <t>Apple Search</t>
  </si>
  <si>
    <t>Google Search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</si>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</sst>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8"/>
      <color theme="5" tint="-0.499984740745262"/>
      <name val="Georgia Pro Black"/>
      <family val="1"/>
    </font>
    <font>
      <sz val="10"/>
      <color theme="1"/>
      <name val="Calibri"/>
      <family val="2"/>
      <scheme val="minor"/>
    </font>
    <font>
      <b/>
      <u/>
      <sz val="12"/>
      <color theme="4" tint="-0.24997711111789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86A43"/>
        <bgColor indexed="64"/>
      </patternFill>
    </fill>
    <fill>
      <patternFill patternType="solid">
        <fgColor rgb="FFC1F1DA"/>
        <bgColor indexed="64"/>
      </patternFill>
    </fill>
    <fill>
      <patternFill patternType="solid">
        <fgColor rgb="FF252526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6FA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 style="thin">
        <color rgb="FF186A43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186A43"/>
      </left>
      <right/>
      <top style="thin">
        <color rgb="FF186A43"/>
      </top>
      <bottom style="thin">
        <color theme="0"/>
      </bottom>
      <diagonal/>
    </border>
    <border>
      <left/>
      <right style="thin">
        <color rgb="FF186A43"/>
      </right>
      <top style="thin">
        <color rgb="FF186A43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theme="0"/>
      </bottom>
      <diagonal/>
    </border>
    <border>
      <left/>
      <right style="thin">
        <color rgb="FF186A43"/>
      </right>
      <top style="thin">
        <color theme="0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rgb="FF186A43"/>
      </bottom>
      <diagonal/>
    </border>
    <border>
      <left/>
      <right style="thin">
        <color rgb="FF186A43"/>
      </right>
      <top style="thin">
        <color theme="0"/>
      </top>
      <bottom style="thin">
        <color rgb="FF186A4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4" fillId="2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7" fillId="0" borderId="0" xfId="4"/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8" fillId="6" borderId="0" xfId="0" applyFont="1" applyFill="1" applyBorder="1" applyAlignment="1" applyProtection="1">
      <alignment vertical="center"/>
      <protection hidden="1"/>
    </xf>
    <xf numFmtId="0" fontId="10" fillId="5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Protection="1">
      <protection hidden="1"/>
    </xf>
    <xf numFmtId="0" fontId="8" fillId="4" borderId="0" xfId="0" applyFont="1" applyFill="1" applyBorder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3" fontId="8" fillId="4" borderId="0" xfId="1" applyNumberFormat="1" applyFont="1" applyFill="1" applyProtection="1">
      <protection hidden="1"/>
    </xf>
    <xf numFmtId="3" fontId="8" fillId="4" borderId="0" xfId="0" applyNumberFormat="1" applyFont="1" applyFill="1" applyProtection="1">
      <protection hidden="1"/>
    </xf>
    <xf numFmtId="43" fontId="8" fillId="2" borderId="0" xfId="0" applyNumberFormat="1" applyFont="1" applyFill="1" applyBorder="1" applyAlignment="1" applyProtection="1">
      <alignment vertical="center"/>
      <protection hidden="1"/>
    </xf>
    <xf numFmtId="3" fontId="8" fillId="9" borderId="3" xfId="1" applyNumberFormat="1" applyFont="1" applyFill="1" applyBorder="1" applyAlignment="1" applyProtection="1">
      <alignment horizontal="center" vertical="center"/>
      <protection hidden="1"/>
    </xf>
    <xf numFmtId="3" fontId="8" fillId="16" borderId="3" xfId="1" applyNumberFormat="1" applyFont="1" applyFill="1" applyBorder="1" applyAlignment="1" applyProtection="1">
      <alignment horizontal="center" vertical="center"/>
      <protection hidden="1"/>
    </xf>
    <xf numFmtId="0" fontId="9" fillId="17" borderId="3" xfId="0" applyFont="1" applyFill="1" applyBorder="1" applyAlignment="1" applyProtection="1">
      <alignment horizontal="center" vertical="center" wrapText="1"/>
      <protection hidden="1"/>
    </xf>
    <xf numFmtId="1" fontId="8" fillId="20" borderId="3" xfId="0" applyNumberFormat="1" applyFont="1" applyFill="1" applyBorder="1" applyAlignment="1" applyProtection="1">
      <alignment horizontal="center" vertical="center"/>
      <protection locked="0"/>
    </xf>
    <xf numFmtId="0" fontId="9" fillId="19" borderId="3" xfId="0" applyFont="1" applyFill="1" applyBorder="1" applyAlignment="1" applyProtection="1">
      <alignment horizontal="center" vertical="center" wrapText="1"/>
      <protection hidden="1"/>
    </xf>
    <xf numFmtId="3" fontId="10" fillId="22" borderId="3" xfId="1" applyNumberFormat="1" applyFont="1" applyFill="1" applyBorder="1" applyAlignment="1" applyProtection="1">
      <alignment horizontal="center" vertical="center"/>
      <protection hidden="1"/>
    </xf>
    <xf numFmtId="0" fontId="3" fillId="2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15" xfId="0" applyFont="1" applyBorder="1"/>
    <xf numFmtId="0" fontId="12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3" fillId="10" borderId="1" xfId="0" applyFont="1" applyFill="1" applyBorder="1" applyAlignment="1" applyProtection="1">
      <alignment horizontal="center" vertical="center" wrapText="1"/>
      <protection hidden="1"/>
    </xf>
    <xf numFmtId="0" fontId="13" fillId="2" borderId="0" xfId="0" applyFont="1" applyFill="1" applyBorder="1" applyAlignment="1" applyProtection="1">
      <alignment horizontal="center" vertical="center" wrapText="1"/>
      <protection hidden="1"/>
    </xf>
    <xf numFmtId="0" fontId="13" fillId="10" borderId="6" xfId="0" applyFont="1" applyFill="1" applyBorder="1" applyAlignment="1" applyProtection="1">
      <alignment horizontal="center" vertical="center" wrapText="1"/>
      <protection hidden="1"/>
    </xf>
    <xf numFmtId="0" fontId="13" fillId="10" borderId="7" xfId="0" applyFont="1" applyFill="1" applyBorder="1" applyAlignment="1" applyProtection="1">
      <alignment horizontal="center" vertical="center" wrapText="1"/>
      <protection hidden="1"/>
    </xf>
    <xf numFmtId="3" fontId="12" fillId="11" borderId="2" xfId="0" applyNumberFormat="1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13" fillId="10" borderId="8" xfId="0" applyFont="1" applyFill="1" applyBorder="1" applyAlignment="1" applyProtection="1">
      <alignment horizontal="center" vertical="center" wrapText="1"/>
      <protection hidden="1"/>
    </xf>
    <xf numFmtId="0" fontId="13" fillId="10" borderId="9" xfId="0" applyFont="1" applyFill="1" applyBorder="1" applyAlignment="1" applyProtection="1">
      <alignment horizontal="center" vertical="center" wrapText="1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13" fillId="10" borderId="10" xfId="0" applyFont="1" applyFill="1" applyBorder="1" applyAlignment="1" applyProtection="1">
      <alignment horizontal="center" vertical="center" wrapText="1"/>
      <protection hidden="1"/>
    </xf>
    <xf numFmtId="0" fontId="13" fillId="10" borderId="11" xfId="0" applyFont="1" applyFill="1" applyBorder="1" applyAlignment="1" applyProtection="1">
      <alignment horizontal="center" vertical="center" wrapText="1"/>
      <protection hidden="1"/>
    </xf>
    <xf numFmtId="165" fontId="12" fillId="11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Border="1" applyAlignment="1" applyProtection="1">
      <alignment horizontal="center" vertical="center"/>
      <protection hidden="1"/>
    </xf>
    <xf numFmtId="0" fontId="13" fillId="23" borderId="0" xfId="0" applyFont="1" applyFill="1" applyBorder="1" applyAlignment="1" applyProtection="1">
      <alignment horizontal="left" vertical="center" indent="1"/>
      <protection hidden="1"/>
    </xf>
    <xf numFmtId="9" fontId="12" fillId="3" borderId="3" xfId="0" applyNumberFormat="1" applyFont="1" applyFill="1" applyBorder="1" applyAlignment="1" applyProtection="1">
      <alignment horizontal="center" vertical="center"/>
      <protection locked="0"/>
    </xf>
    <xf numFmtId="3" fontId="17" fillId="2" borderId="0" xfId="1" applyNumberFormat="1" applyFont="1" applyFill="1" applyBorder="1" applyAlignment="1" applyProtection="1">
      <alignment horizontal="center" vertical="center"/>
      <protection hidden="1"/>
    </xf>
    <xf numFmtId="0" fontId="13" fillId="10" borderId="3" xfId="0" applyFont="1" applyFill="1" applyBorder="1" applyAlignment="1" applyProtection="1">
      <alignment horizontal="left" vertical="center" wrapText="1" indent="1"/>
      <protection hidden="1"/>
    </xf>
    <xf numFmtId="0" fontId="13" fillId="10" borderId="3" xfId="0" applyFont="1" applyFill="1" applyBorder="1" applyAlignment="1" applyProtection="1">
      <alignment horizontal="center" vertical="center" wrapText="1"/>
      <protection hidden="1"/>
    </xf>
    <xf numFmtId="0" fontId="13" fillId="19" borderId="3" xfId="0" applyFont="1" applyFill="1" applyBorder="1" applyAlignment="1" applyProtection="1">
      <alignment horizontal="center" vertical="center" wrapText="1"/>
      <protection hidden="1"/>
    </xf>
    <xf numFmtId="0" fontId="13" fillId="17" borderId="3" xfId="0" applyFont="1" applyFill="1" applyBorder="1" applyAlignment="1" applyProtection="1">
      <alignment horizontal="center" vertical="center" wrapText="1"/>
      <protection hidden="1"/>
    </xf>
    <xf numFmtId="0" fontId="17" fillId="15" borderId="3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Border="1" applyAlignment="1" applyProtection="1">
      <alignment vertical="center" wrapText="1"/>
      <protection hidden="1"/>
    </xf>
    <xf numFmtId="0" fontId="13" fillId="14" borderId="12" xfId="0" applyFont="1" applyFill="1" applyBorder="1" applyAlignment="1" applyProtection="1">
      <alignment horizontal="center" vertical="center" wrapText="1"/>
      <protection hidden="1"/>
    </xf>
    <xf numFmtId="0" fontId="12" fillId="7" borderId="0" xfId="0" applyFont="1" applyFill="1" applyBorder="1" applyAlignment="1" applyProtection="1">
      <alignment vertical="center" wrapText="1"/>
      <protection hidden="1"/>
    </xf>
    <xf numFmtId="0" fontId="13" fillId="14" borderId="1" xfId="0" applyFont="1" applyFill="1" applyBorder="1" applyAlignment="1" applyProtection="1">
      <alignment horizontal="center" vertical="center" wrapText="1"/>
      <protection hidden="1"/>
    </xf>
    <xf numFmtId="0" fontId="13" fillId="25" borderId="1" xfId="0" applyFont="1" applyFill="1" applyBorder="1" applyAlignment="1" applyProtection="1">
      <alignment horizontal="center" vertical="center"/>
      <protection hidden="1"/>
    </xf>
    <xf numFmtId="0" fontId="13" fillId="25" borderId="1" xfId="0" applyFont="1" applyFill="1" applyBorder="1" applyAlignment="1" applyProtection="1">
      <alignment horizontal="center" vertical="center" wrapText="1"/>
      <protection hidden="1"/>
    </xf>
    <xf numFmtId="0" fontId="12" fillId="16" borderId="3" xfId="0" applyFont="1" applyFill="1" applyBorder="1" applyAlignment="1" applyProtection="1">
      <alignment horizontal="left" vertical="center" indent="1"/>
      <protection hidden="1"/>
    </xf>
    <xf numFmtId="0" fontId="12" fillId="16" borderId="3" xfId="0" applyFont="1" applyFill="1" applyBorder="1" applyAlignment="1" applyProtection="1">
      <alignment horizontal="center" vertical="center"/>
      <protection hidden="1"/>
    </xf>
    <xf numFmtId="1" fontId="12" fillId="3" borderId="3" xfId="0" applyNumberFormat="1" applyFont="1" applyFill="1" applyBorder="1" applyAlignment="1" applyProtection="1">
      <alignment horizontal="center" vertical="center"/>
      <protection hidden="1"/>
    </xf>
    <xf numFmtId="1" fontId="12" fillId="16" borderId="3" xfId="1" applyNumberFormat="1" applyFont="1" applyFill="1" applyBorder="1" applyAlignment="1" applyProtection="1">
      <alignment horizontal="center" vertical="center"/>
      <protection hidden="1"/>
    </xf>
    <xf numFmtId="1" fontId="12" fillId="16" borderId="3" xfId="0" applyNumberFormat="1" applyFont="1" applyFill="1" applyBorder="1" applyAlignment="1" applyProtection="1">
      <alignment horizontal="center" vertical="center"/>
      <protection hidden="1"/>
    </xf>
    <xf numFmtId="1" fontId="12" fillId="20" borderId="3" xfId="0" applyNumberFormat="1" applyFont="1" applyFill="1" applyBorder="1" applyAlignment="1" applyProtection="1">
      <alignment horizontal="center" vertical="center"/>
      <protection hidden="1"/>
    </xf>
    <xf numFmtId="0" fontId="12" fillId="13" borderId="5" xfId="0" applyFont="1" applyFill="1" applyBorder="1" applyAlignment="1" applyProtection="1">
      <alignment horizontal="center" vertical="center"/>
      <protection hidden="1"/>
    </xf>
    <xf numFmtId="0" fontId="12" fillId="7" borderId="0" xfId="0" applyFont="1" applyFill="1" applyBorder="1" applyAlignment="1" applyProtection="1">
      <alignment vertical="center"/>
      <protection hidden="1"/>
    </xf>
    <xf numFmtId="0" fontId="12" fillId="13" borderId="1" xfId="0" applyFont="1" applyFill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vertical="center"/>
      <protection hidden="1"/>
    </xf>
    <xf numFmtId="0" fontId="14" fillId="16" borderId="3" xfId="0" applyFont="1" applyFill="1" applyBorder="1" applyAlignment="1" applyProtection="1">
      <alignment horizontal="left" vertical="center" indent="1"/>
      <protection hidden="1"/>
    </xf>
    <xf numFmtId="0" fontId="14" fillId="0" borderId="0" xfId="0" applyFont="1"/>
    <xf numFmtId="1" fontId="12" fillId="3" borderId="3" xfId="0" applyNumberFormat="1" applyFont="1" applyFill="1" applyBorder="1" applyAlignment="1" applyProtection="1">
      <alignment horizontal="center" vertical="center"/>
      <protection locked="0"/>
    </xf>
    <xf numFmtId="3" fontId="12" fillId="16" borderId="3" xfId="1" applyNumberFormat="1" applyFont="1" applyFill="1" applyBorder="1" applyAlignment="1" applyProtection="1">
      <alignment horizontal="center" vertical="center"/>
      <protection hidden="1"/>
    </xf>
    <xf numFmtId="1" fontId="12" fillId="20" borderId="3" xfId="0" applyNumberFormat="1" applyFont="1" applyFill="1" applyBorder="1" applyAlignment="1" applyProtection="1">
      <alignment horizontal="center" vertical="center"/>
      <protection locked="0"/>
    </xf>
    <xf numFmtId="0" fontId="12" fillId="16" borderId="3" xfId="0" applyFont="1" applyFill="1" applyBorder="1" applyAlignment="1" applyProtection="1">
      <alignment horizontal="center" vertical="center" wrapText="1"/>
      <protection hidden="1"/>
    </xf>
    <xf numFmtId="3" fontId="18" fillId="16" borderId="3" xfId="2" applyNumberFormat="1" applyFont="1" applyFill="1" applyBorder="1" applyAlignment="1" applyProtection="1">
      <alignment horizontal="center" vertical="center"/>
      <protection hidden="1"/>
    </xf>
    <xf numFmtId="9" fontId="12" fillId="13" borderId="5" xfId="2" applyFont="1" applyFill="1" applyBorder="1" applyAlignment="1" applyProtection="1">
      <alignment horizontal="center" vertical="center"/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9" fontId="12" fillId="13" borderId="1" xfId="2" applyFont="1" applyFill="1" applyBorder="1" applyAlignment="1" applyProtection="1">
      <alignment horizontal="center" vertical="center"/>
      <protection hidden="1"/>
    </xf>
    <xf numFmtId="2" fontId="14" fillId="2" borderId="1" xfId="0" applyNumberFormat="1" applyFont="1" applyFill="1" applyBorder="1" applyAlignment="1" applyProtection="1">
      <alignment horizontal="center" vertical="center"/>
      <protection hidden="1"/>
    </xf>
    <xf numFmtId="1" fontId="12" fillId="2" borderId="0" xfId="0" applyNumberFormat="1" applyFont="1" applyFill="1" applyBorder="1" applyAlignment="1" applyProtection="1">
      <alignment horizontal="center" vertical="center"/>
      <protection hidden="1"/>
    </xf>
    <xf numFmtId="0" fontId="12" fillId="16" borderId="3" xfId="0" applyFont="1" applyFill="1" applyBorder="1" applyAlignment="1" applyProtection="1">
      <alignment horizontal="left" vertical="center"/>
      <protection hidden="1"/>
    </xf>
    <xf numFmtId="2" fontId="14" fillId="2" borderId="0" xfId="0" applyNumberFormat="1" applyFont="1" applyFill="1" applyBorder="1" applyAlignment="1" applyProtection="1">
      <alignment vertical="center"/>
      <protection hidden="1"/>
    </xf>
    <xf numFmtId="0" fontId="13" fillId="15" borderId="3" xfId="0" applyFont="1" applyFill="1" applyBorder="1" applyAlignment="1" applyProtection="1">
      <alignment horizontal="left" vertical="center" indent="1"/>
      <protection hidden="1"/>
    </xf>
    <xf numFmtId="0" fontId="12" fillId="16" borderId="3" xfId="0" applyFont="1" applyFill="1" applyBorder="1" applyAlignment="1" applyProtection="1">
      <alignment vertical="center"/>
      <protection hidden="1"/>
    </xf>
    <xf numFmtId="3" fontId="17" fillId="22" borderId="3" xfId="1" applyNumberFormat="1" applyFont="1" applyFill="1" applyBorder="1" applyAlignment="1" applyProtection="1">
      <alignment horizontal="center" vertical="center"/>
      <protection hidden="1"/>
    </xf>
    <xf numFmtId="1" fontId="12" fillId="9" borderId="3" xfId="0" applyNumberFormat="1" applyFont="1" applyFill="1" applyBorder="1" applyAlignment="1" applyProtection="1">
      <alignment horizontal="center" vertical="center"/>
      <protection hidden="1"/>
    </xf>
    <xf numFmtId="3" fontId="12" fillId="9" borderId="3" xfId="0" applyNumberFormat="1" applyFont="1" applyFill="1" applyBorder="1" applyAlignment="1" applyProtection="1">
      <alignment horizontal="center" vertical="center"/>
      <protection hidden="1"/>
    </xf>
    <xf numFmtId="165" fontId="14" fillId="13" borderId="5" xfId="2" applyNumberFormat="1" applyFont="1" applyFill="1" applyBorder="1" applyAlignment="1" applyProtection="1">
      <alignment horizontal="center" vertical="center"/>
      <protection hidden="1"/>
    </xf>
    <xf numFmtId="0" fontId="14" fillId="7" borderId="0" xfId="0" applyFont="1" applyFill="1" applyBorder="1" applyAlignment="1" applyProtection="1">
      <alignment vertical="center"/>
      <protection hidden="1"/>
    </xf>
    <xf numFmtId="9" fontId="14" fillId="13" borderId="13" xfId="2" applyFont="1" applyFill="1" applyBorder="1" applyAlignment="1" applyProtection="1">
      <alignment horizontal="center" vertical="center"/>
      <protection hidden="1"/>
    </xf>
    <xf numFmtId="9" fontId="12" fillId="2" borderId="0" xfId="1" applyNumberFormat="1" applyFont="1" applyFill="1" applyBorder="1" applyAlignment="1" applyProtection="1">
      <alignment horizontal="center" vertical="center"/>
      <protection hidden="1"/>
    </xf>
    <xf numFmtId="1" fontId="12" fillId="2" borderId="0" xfId="1" applyNumberFormat="1" applyFont="1" applyFill="1" applyBorder="1" applyAlignment="1" applyProtection="1">
      <alignment horizontal="center" vertical="center"/>
      <protection hidden="1"/>
    </xf>
    <xf numFmtId="1" fontId="18" fillId="2" borderId="0" xfId="1" applyNumberFormat="1" applyFont="1" applyFill="1" applyBorder="1" applyAlignment="1" applyProtection="1">
      <alignment horizontal="center" vertical="center"/>
      <protection hidden="1"/>
    </xf>
    <xf numFmtId="0" fontId="13" fillId="22" borderId="3" xfId="0" applyFont="1" applyFill="1" applyBorder="1" applyAlignment="1" applyProtection="1">
      <alignment horizontal="center" vertical="center" wrapText="1"/>
      <protection hidden="1"/>
    </xf>
    <xf numFmtId="1" fontId="12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1" fontId="18" fillId="2" borderId="0" xfId="0" applyNumberFormat="1" applyFont="1" applyFill="1" applyBorder="1" applyAlignment="1" applyProtection="1">
      <alignment horizontal="center" vertical="center"/>
      <protection hidden="1"/>
    </xf>
    <xf numFmtId="37" fontId="12" fillId="9" borderId="3" xfId="1" applyNumberFormat="1" applyFont="1" applyFill="1" applyBorder="1" applyAlignment="1" applyProtection="1">
      <alignment horizontal="center" vertical="center"/>
      <protection hidden="1"/>
    </xf>
    <xf numFmtId="164" fontId="12" fillId="2" borderId="0" xfId="1" applyNumberFormat="1" applyFont="1" applyFill="1" applyBorder="1" applyAlignment="1" applyProtection="1">
      <alignment vertical="center"/>
      <protection hidden="1"/>
    </xf>
    <xf numFmtId="1" fontId="18" fillId="2" borderId="0" xfId="0" applyNumberFormat="1" applyFont="1" applyFill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9" fontId="12" fillId="2" borderId="0" xfId="2" applyFont="1" applyFill="1" applyBorder="1" applyAlignment="1" applyProtection="1">
      <alignment horizontal="center" vertical="center"/>
      <protection hidden="1"/>
    </xf>
    <xf numFmtId="166" fontId="12" fillId="9" borderId="3" xfId="1" applyNumberFormat="1" applyFont="1" applyFill="1" applyBorder="1" applyAlignment="1" applyProtection="1">
      <alignment horizontal="center" vertical="center"/>
      <protection hidden="1"/>
    </xf>
    <xf numFmtId="0" fontId="9" fillId="21" borderId="3" xfId="0" applyFont="1" applyFill="1" applyBorder="1" applyAlignment="1" applyProtection="1">
      <alignment horizontal="center" vertical="center" wrapText="1"/>
      <protection hidden="1"/>
    </xf>
    <xf numFmtId="0" fontId="9" fillId="18" borderId="3" xfId="0" applyFont="1" applyFill="1" applyBorder="1" applyAlignment="1" applyProtection="1">
      <alignment horizontal="center" vertical="center" wrapText="1"/>
      <protection hidden="1"/>
    </xf>
    <xf numFmtId="0" fontId="9" fillId="18" borderId="4" xfId="0" applyFont="1" applyFill="1" applyBorder="1" applyAlignment="1" applyProtection="1">
      <alignment horizontal="center" vertical="center" wrapText="1"/>
      <protection hidden="1"/>
    </xf>
    <xf numFmtId="0" fontId="3" fillId="8" borderId="0" xfId="0" applyFont="1" applyFill="1" applyAlignment="1">
      <alignment horizontal="center"/>
    </xf>
    <xf numFmtId="0" fontId="13" fillId="21" borderId="3" xfId="0" applyFont="1" applyFill="1" applyBorder="1" applyAlignment="1" applyProtection="1">
      <alignment horizontal="center" vertical="center" wrapText="1"/>
      <protection hidden="1"/>
    </xf>
    <xf numFmtId="0" fontId="13" fillId="18" borderId="3" xfId="0" applyFont="1" applyFill="1" applyBorder="1" applyAlignment="1" applyProtection="1">
      <alignment horizontal="center" vertical="center" wrapText="1"/>
      <protection hidden="1"/>
    </xf>
    <xf numFmtId="0" fontId="13" fillId="18" borderId="4" xfId="0" applyFont="1" applyFill="1" applyBorder="1" applyAlignment="1" applyProtection="1">
      <alignment horizontal="center" vertical="center" wrapText="1"/>
      <protection hidden="1"/>
    </xf>
    <xf numFmtId="0" fontId="13" fillId="12" borderId="2" xfId="0" applyFont="1" applyFill="1" applyBorder="1" applyAlignment="1" applyProtection="1">
      <alignment horizontal="center" vertical="center"/>
      <protection hidden="1"/>
    </xf>
    <xf numFmtId="0" fontId="13" fillId="12" borderId="14" xfId="0" applyFont="1" applyFill="1" applyBorder="1" applyAlignment="1" applyProtection="1">
      <alignment horizontal="center" vertical="center"/>
      <protection hidden="1"/>
    </xf>
    <xf numFmtId="0" fontId="13" fillId="21" borderId="1" xfId="0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Hyperlink" xfId="4" builtinId="8"/>
    <cellStyle name="Normal" xfId="0" builtinId="0"/>
    <cellStyle name="Normal 2 3" xfId="3" xr:uid="{00000000-0005-0000-0000-000002000000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86A43"/>
      <color rgb="FFE6FAF0"/>
      <color rgb="FF002060"/>
      <color rgb="FFECFBF4"/>
      <color rgb="FF252526"/>
      <color rgb="FFC1F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1</xdr:row>
      <xdr:rowOff>133350</xdr:rowOff>
    </xdr:from>
    <xdr:to>
      <xdr:col>6</xdr:col>
      <xdr:colOff>163573</xdr:colOff>
      <xdr:row>8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19EBFA-6CF7-4345-AC1E-B8FCD3D1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49" y="323850"/>
          <a:ext cx="2506724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7</xdr:row>
      <xdr:rowOff>4830</xdr:rowOff>
    </xdr:from>
    <xdr:to>
      <xdr:col>11</xdr:col>
      <xdr:colOff>294007</xdr:colOff>
      <xdr:row>19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3C754-AE06-4C8A-A4E1-F6B9B801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4" y="1443105"/>
          <a:ext cx="6304283" cy="2328795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2</xdr:row>
      <xdr:rowOff>95250</xdr:rowOff>
    </xdr:from>
    <xdr:to>
      <xdr:col>10</xdr:col>
      <xdr:colOff>495301</xdr:colOff>
      <xdr:row>5</xdr:row>
      <xdr:rowOff>95250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9342FCE5-687F-4251-8965-0E6EEFAF2EAA}"/>
            </a:ext>
          </a:extLst>
        </xdr:cNvPr>
        <xdr:cNvSpPr/>
      </xdr:nvSpPr>
      <xdr:spPr>
        <a:xfrm>
          <a:off x="5248275" y="476250"/>
          <a:ext cx="1343026" cy="676275"/>
        </a:xfrm>
        <a:prstGeom prst="cloudCallout">
          <a:avLst>
            <a:gd name="adj1" fmla="val 22465"/>
            <a:gd name="adj2" fmla="val 83420"/>
          </a:avLst>
        </a:prstGeom>
        <a:solidFill>
          <a:srgbClr val="186A4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Click</a:t>
          </a:r>
          <a:r>
            <a:rPr lang="en-US" sz="900" baseline="0"/>
            <a:t> Here to optimise </a:t>
          </a:r>
          <a:endParaRPr lang="en-US" sz="900"/>
        </a:p>
      </xdr:txBody>
    </xdr:sp>
    <xdr:clientData/>
  </xdr:twoCellAnchor>
  <xdr:twoCellAnchor>
    <xdr:from>
      <xdr:col>9</xdr:col>
      <xdr:colOff>76199</xdr:colOff>
      <xdr:row>12</xdr:row>
      <xdr:rowOff>114300</xdr:rowOff>
    </xdr:from>
    <xdr:to>
      <xdr:col>11</xdr:col>
      <xdr:colOff>276224</xdr:colOff>
      <xdr:row>19</xdr:row>
      <xdr:rowOff>19050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275D6EB8-F945-45AC-9BF2-7B7F615A4009}"/>
            </a:ext>
          </a:extLst>
        </xdr:cNvPr>
        <xdr:cNvSpPr/>
      </xdr:nvSpPr>
      <xdr:spPr>
        <a:xfrm>
          <a:off x="5562599" y="2505075"/>
          <a:ext cx="1419225" cy="1238250"/>
        </a:xfrm>
        <a:prstGeom prst="cloudCallout">
          <a:avLst>
            <a:gd name="adj1" fmla="val -90675"/>
            <a:gd name="adj2" fmla="val -10752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Change the Max and Min</a:t>
          </a:r>
          <a:r>
            <a:rPr lang="en-US" sz="900" baseline="0">
              <a:solidFill>
                <a:sysClr val="windowText" lastClr="000000"/>
              </a:solidFill>
            </a:rPr>
            <a:t> to set the constraints for each media (in %)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276224</xdr:colOff>
      <xdr:row>6</xdr:row>
      <xdr:rowOff>76199</xdr:rowOff>
    </xdr:from>
    <xdr:to>
      <xdr:col>15</xdr:col>
      <xdr:colOff>95249</xdr:colOff>
      <xdr:row>14</xdr:row>
      <xdr:rowOff>66674</xdr:rowOff>
    </xdr:to>
    <xdr:sp macro="" textlink="">
      <xdr:nvSpPr>
        <xdr:cNvPr id="15" name="Thought Bubble: Cloud 14">
          <a:extLst>
            <a:ext uri="{FF2B5EF4-FFF2-40B4-BE49-F238E27FC236}">
              <a16:creationId xmlns:a16="http://schemas.microsoft.com/office/drawing/2014/main" id="{AD019B83-065E-417A-A7A9-971566524314}"/>
            </a:ext>
          </a:extLst>
        </xdr:cNvPr>
        <xdr:cNvSpPr/>
      </xdr:nvSpPr>
      <xdr:spPr>
        <a:xfrm>
          <a:off x="7591424" y="1323974"/>
          <a:ext cx="1647825" cy="1514475"/>
        </a:xfrm>
        <a:prstGeom prst="cloudCallout">
          <a:avLst>
            <a:gd name="adj1" fmla="val -94378"/>
            <a:gd name="adj2" fmla="val -25960"/>
          </a:avLst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Click</a:t>
          </a:r>
          <a:r>
            <a:rPr lang="en-US" sz="900" baseline="0"/>
            <a:t> here to run a altogether new scenario. This will make  optimzied spend and revenue same as historical</a:t>
          </a:r>
          <a:endParaRPr lang="en-US" sz="900"/>
        </a:p>
      </xdr:txBody>
    </xdr:sp>
    <xdr:clientData/>
  </xdr:twoCellAnchor>
  <xdr:twoCellAnchor>
    <xdr:from>
      <xdr:col>4</xdr:col>
      <xdr:colOff>266700</xdr:colOff>
      <xdr:row>2</xdr:row>
      <xdr:rowOff>76200</xdr:rowOff>
    </xdr:from>
    <xdr:to>
      <xdr:col>7</xdr:col>
      <xdr:colOff>57149</xdr:colOff>
      <xdr:row>8</xdr:row>
      <xdr:rowOff>66674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1C1D6862-5539-45CD-AB73-8D9D8DF27ED4}"/>
            </a:ext>
          </a:extLst>
        </xdr:cNvPr>
        <xdr:cNvSpPr/>
      </xdr:nvSpPr>
      <xdr:spPr>
        <a:xfrm>
          <a:off x="2705100" y="457200"/>
          <a:ext cx="1619249" cy="1238249"/>
        </a:xfrm>
        <a:prstGeom prst="cloudCallout">
          <a:avLst>
            <a:gd name="adj1" fmla="val -67678"/>
            <a:gd name="adj2" fmla="val 57953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Update this cell to Increase / decrease</a:t>
          </a:r>
          <a:r>
            <a:rPr lang="en-US" sz="900" baseline="0">
              <a:solidFill>
                <a:schemeClr val="bg1"/>
              </a:solidFill>
            </a:rPr>
            <a:t> total historical spends (in %)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108857</xdr:colOff>
      <xdr:row>2</xdr:row>
      <xdr:rowOff>259773</xdr:rowOff>
    </xdr:from>
    <xdr:to>
      <xdr:col>26</xdr:col>
      <xdr:colOff>537655</xdr:colOff>
      <xdr:row>3</xdr:row>
      <xdr:rowOff>249383</xdr:rowOff>
    </xdr:to>
    <xdr:sp macro="[0]!SolverMacroUSNetMarble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903539" y="311728"/>
          <a:ext cx="1554480" cy="457200"/>
        </a:xfrm>
        <a:prstGeom prst="roundRect">
          <a:avLst/>
        </a:prstGeom>
        <a:solidFill>
          <a:srgbClr val="186A43"/>
        </a:solidFill>
        <a:ln>
          <a:solidFill>
            <a:srgbClr val="186A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OPTIMISE</a:t>
          </a:r>
        </a:p>
      </xdr:txBody>
    </xdr:sp>
    <xdr:clientData/>
  </xdr:twoCellAnchor>
  <xdr:twoCellAnchor>
    <xdr:from>
      <xdr:col>24</xdr:col>
      <xdr:colOff>94967</xdr:colOff>
      <xdr:row>3</xdr:row>
      <xdr:rowOff>303324</xdr:rowOff>
    </xdr:from>
    <xdr:to>
      <xdr:col>26</xdr:col>
      <xdr:colOff>523765</xdr:colOff>
      <xdr:row>5</xdr:row>
      <xdr:rowOff>33160</xdr:rowOff>
    </xdr:to>
    <xdr:sp macro="[0]!Reset_USNetMarbl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889649" y="822869"/>
          <a:ext cx="1554480" cy="4572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RESET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86A43"/>
      </a:accent1>
      <a:accent2>
        <a:srgbClr val="002060"/>
      </a:accent2>
      <a:accent3>
        <a:srgbClr val="C82606"/>
      </a:accent3>
      <a:accent4>
        <a:srgbClr val="ED7D31"/>
      </a:accent4>
      <a:accent5>
        <a:srgbClr val="252526"/>
      </a:accent5>
      <a:accent6>
        <a:srgbClr val="1877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EE5-25D6-42CC-91A0-B2A8E0E1403B}">
  <sheetPr codeName="Sheet1">
    <tabColor rgb="FFFFC000"/>
  </sheetPr>
  <dimension ref="C10:C17"/>
  <sheetViews>
    <sheetView showGridLines="0" showRowColHeaders="0" workbookViewId="0">
      <selection activeCell="C15" sqref="C15"/>
    </sheetView>
  </sheetViews>
  <sheetFormatPr defaultRowHeight="15" x14ac:dyDescent="0.25"/>
  <sheetData>
    <row r="10" spans="3:3" ht="23.25" x14ac:dyDescent="0.35">
      <c r="C10" s="1" t="s">
        <v>22</v>
      </c>
    </row>
    <row r="12" spans="3:3" ht="15.75" x14ac:dyDescent="0.25">
      <c r="C12" s="3" t="s">
        <v>23</v>
      </c>
    </row>
    <row r="13" spans="3:3" x14ac:dyDescent="0.25">
      <c r="C13" s="2" t="s">
        <v>48</v>
      </c>
    </row>
    <row r="14" spans="3:3" x14ac:dyDescent="0.25">
      <c r="C14" s="2" t="s">
        <v>51</v>
      </c>
    </row>
    <row r="16" spans="3:3" x14ac:dyDescent="0.25">
      <c r="C16" s="4" t="s">
        <v>21</v>
      </c>
    </row>
    <row r="17" spans="3:3" x14ac:dyDescent="0.25">
      <c r="C17" s="2" t="s">
        <v>25</v>
      </c>
    </row>
  </sheetData>
  <hyperlinks>
    <hyperlink ref="C16" location="Guide!A1" display="TOOL GUIDE" xr:uid="{7893CCAC-8F31-4A2D-9AD0-7776DC0A12B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982-35DE-4D72-83EC-DDD8887B6966}">
  <sheetPr codeName="Sheet3"/>
  <dimension ref="A1:J14"/>
  <sheetViews>
    <sheetView showGridLines="0" workbookViewId="0">
      <selection sqref="A1:I14"/>
    </sheetView>
  </sheetViews>
  <sheetFormatPr defaultRowHeight="15" x14ac:dyDescent="0.25"/>
  <cols>
    <col min="1" max="1" width="24" bestFit="1" customWidth="1"/>
    <col min="2" max="2" width="14.85546875" customWidth="1"/>
    <col min="3" max="3" width="15.42578125" customWidth="1"/>
    <col min="4" max="4" width="16.7109375" customWidth="1"/>
    <col min="5" max="7" width="9.28515625" bestFit="1" customWidth="1"/>
    <col min="8" max="8" width="17" customWidth="1"/>
    <col min="9" max="9" width="14.5703125" customWidth="1"/>
  </cols>
  <sheetData>
    <row r="1" spans="1:10" ht="15.75" customHeight="1" x14ac:dyDescent="0.25">
      <c r="B1" s="106" t="s">
        <v>12</v>
      </c>
      <c r="I1" s="27" t="s">
        <v>46</v>
      </c>
    </row>
    <row r="2" spans="1:10" ht="15" customHeight="1" x14ac:dyDescent="0.25">
      <c r="B2" s="106"/>
      <c r="F2" s="107" t="s">
        <v>9</v>
      </c>
      <c r="G2" s="107"/>
      <c r="I2" s="21" t="s">
        <v>47</v>
      </c>
    </row>
    <row r="3" spans="1:10" x14ac:dyDescent="0.25">
      <c r="A3" s="22" t="s">
        <v>41</v>
      </c>
      <c r="B3" s="23">
        <v>0</v>
      </c>
      <c r="F3" s="108"/>
      <c r="G3" s="108"/>
      <c r="I3" s="24"/>
    </row>
    <row r="4" spans="1:10" ht="49.5" customHeight="1" x14ac:dyDescent="0.25">
      <c r="A4" s="27" t="s">
        <v>8</v>
      </c>
      <c r="B4" s="19" t="s">
        <v>27</v>
      </c>
      <c r="C4" s="26" t="s">
        <v>40</v>
      </c>
      <c r="D4" s="26" t="s">
        <v>37</v>
      </c>
      <c r="E4" s="26" t="s">
        <v>11</v>
      </c>
      <c r="F4" s="17" t="s">
        <v>5</v>
      </c>
      <c r="G4" s="17" t="s">
        <v>6</v>
      </c>
      <c r="H4" s="26" t="s">
        <v>38</v>
      </c>
      <c r="I4" s="26" t="s">
        <v>39</v>
      </c>
    </row>
    <row r="5" spans="1:10" ht="15.75" x14ac:dyDescent="0.25">
      <c r="A5" s="16" t="s">
        <v>29</v>
      </c>
      <c r="B5" s="18">
        <v>118.99851258119058</v>
      </c>
      <c r="C5" s="16">
        <v>27823.958290974875</v>
      </c>
      <c r="D5" s="16">
        <v>415993.08186346549</v>
      </c>
      <c r="E5" s="16">
        <v>100</v>
      </c>
      <c r="F5" s="18">
        <v>80</v>
      </c>
      <c r="G5" s="18">
        <v>120</v>
      </c>
      <c r="H5" s="16">
        <v>19728.829138400008</v>
      </c>
      <c r="I5" s="16">
        <v>349578.38786400022</v>
      </c>
      <c r="J5" s="25"/>
    </row>
    <row r="6" spans="1:10" ht="15.75" x14ac:dyDescent="0.25">
      <c r="A6" s="16" t="s">
        <v>30</v>
      </c>
      <c r="B6" s="18">
        <v>40</v>
      </c>
      <c r="C6" s="16">
        <v>104.14027743180267</v>
      </c>
      <c r="D6" s="16">
        <v>2339.9960007999998</v>
      </c>
      <c r="E6" s="16">
        <v>100</v>
      </c>
      <c r="F6" s="18">
        <v>80</v>
      </c>
      <c r="G6" s="18">
        <v>120</v>
      </c>
      <c r="H6" s="16">
        <v>299.42886209999995</v>
      </c>
      <c r="I6" s="16">
        <v>5849.9900019999995</v>
      </c>
      <c r="J6" s="25"/>
    </row>
    <row r="7" spans="1:10" ht="15.75" x14ac:dyDescent="0.25">
      <c r="A7" s="16" t="s">
        <v>31</v>
      </c>
      <c r="B7" s="18">
        <v>40</v>
      </c>
      <c r="C7" s="16">
        <v>390.18786760004201</v>
      </c>
      <c r="D7" s="16">
        <v>12273.734957599998</v>
      </c>
      <c r="E7" s="16">
        <v>100</v>
      </c>
      <c r="F7" s="18">
        <v>80</v>
      </c>
      <c r="G7" s="18">
        <v>120</v>
      </c>
      <c r="H7" s="16">
        <v>1572.9604026000009</v>
      </c>
      <c r="I7" s="16">
        <v>30684.337393999995</v>
      </c>
      <c r="J7" s="25"/>
    </row>
    <row r="8" spans="1:10" ht="15.75" x14ac:dyDescent="0.25">
      <c r="A8" s="16" t="s">
        <v>32</v>
      </c>
      <c r="B8" s="18">
        <v>105.99086730808601</v>
      </c>
      <c r="C8" s="16">
        <v>26458.358319752224</v>
      </c>
      <c r="D8" s="16">
        <v>439610.09544244519</v>
      </c>
      <c r="E8" s="16">
        <v>100</v>
      </c>
      <c r="F8" s="18">
        <v>80</v>
      </c>
      <c r="G8" s="18">
        <v>120</v>
      </c>
      <c r="H8" s="16">
        <v>24624.971709999987</v>
      </c>
      <c r="I8" s="16">
        <v>414762.23999999993</v>
      </c>
      <c r="J8" s="25"/>
    </row>
    <row r="9" spans="1:10" ht="15.75" x14ac:dyDescent="0.25">
      <c r="A9" s="16" t="s">
        <v>33</v>
      </c>
      <c r="B9" s="18">
        <v>40</v>
      </c>
      <c r="C9" s="16">
        <v>569.21616186740948</v>
      </c>
      <c r="D9" s="16">
        <v>22862.855999999996</v>
      </c>
      <c r="E9" s="16">
        <v>100</v>
      </c>
      <c r="F9" s="18">
        <v>80</v>
      </c>
      <c r="G9" s="18">
        <v>120</v>
      </c>
      <c r="H9" s="16">
        <v>1439.0730751000003</v>
      </c>
      <c r="I9" s="16">
        <v>57157.139999999992</v>
      </c>
      <c r="J9" s="25"/>
    </row>
    <row r="10" spans="1:10" ht="15.75" x14ac:dyDescent="0.25">
      <c r="A10" s="16" t="s">
        <v>34</v>
      </c>
      <c r="B10" s="18">
        <v>95.001280108827842</v>
      </c>
      <c r="C10" s="16">
        <v>4060.5526704628769</v>
      </c>
      <c r="D10" s="16">
        <v>76256.501529530899</v>
      </c>
      <c r="E10" s="16">
        <v>100</v>
      </c>
      <c r="F10" s="18">
        <v>80</v>
      </c>
      <c r="G10" s="18">
        <v>120</v>
      </c>
      <c r="H10" s="16">
        <v>4266.8284721999999</v>
      </c>
      <c r="I10" s="16">
        <v>80268.919999999955</v>
      </c>
      <c r="J10" s="25"/>
    </row>
    <row r="11" spans="1:10" ht="15.75" x14ac:dyDescent="0.25">
      <c r="A11" s="16" t="s">
        <v>35</v>
      </c>
      <c r="B11" s="18">
        <v>101.7822050999484</v>
      </c>
      <c r="C11" s="16">
        <v>5328.0688935975095</v>
      </c>
      <c r="D11" s="16">
        <v>83889.117364228674</v>
      </c>
      <c r="E11" s="16">
        <v>100</v>
      </c>
      <c r="F11" s="18">
        <v>80</v>
      </c>
      <c r="G11" s="18">
        <v>120</v>
      </c>
      <c r="H11" s="16">
        <v>5225.9966959999974</v>
      </c>
      <c r="I11" s="16">
        <v>82420.219999999987</v>
      </c>
      <c r="J11" s="25"/>
    </row>
    <row r="12" spans="1:10" ht="15.75" x14ac:dyDescent="0.25">
      <c r="A12" s="16" t="s">
        <v>36</v>
      </c>
      <c r="B12" s="18">
        <v>40</v>
      </c>
      <c r="C12" s="16">
        <v>672.73165638421403</v>
      </c>
      <c r="D12" s="16">
        <v>16485.46000000001</v>
      </c>
      <c r="E12" s="16">
        <v>100</v>
      </c>
      <c r="F12" s="18">
        <v>80</v>
      </c>
      <c r="G12" s="18">
        <v>120</v>
      </c>
      <c r="H12" s="16">
        <v>2154.4776738</v>
      </c>
      <c r="I12" s="16">
        <v>41213.650000000023</v>
      </c>
      <c r="J12" s="25"/>
    </row>
    <row r="14" spans="1:10" ht="15.75" x14ac:dyDescent="0.25">
      <c r="A14" s="27" t="s">
        <v>17</v>
      </c>
      <c r="C14" s="20">
        <v>116398.78002191607</v>
      </c>
      <c r="D14" s="15">
        <v>1645147.0204443028</v>
      </c>
      <c r="H14" s="20">
        <v>98462.496167000034</v>
      </c>
      <c r="I14" s="15">
        <v>1653761.8975180646</v>
      </c>
    </row>
  </sheetData>
  <mergeCells count="2">
    <mergeCell ref="B1:B2"/>
    <mergeCell ref="F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6035-E3E6-49D2-A50E-E5B1239357B1}">
  <sheetPr codeName="Sheet2">
    <tabColor theme="8"/>
  </sheetPr>
  <dimension ref="B2:M4"/>
  <sheetViews>
    <sheetView showGridLines="0" topLeftCell="A2" workbookViewId="0">
      <selection activeCell="O17" sqref="O17"/>
    </sheetView>
  </sheetViews>
  <sheetFormatPr defaultRowHeight="15" x14ac:dyDescent="0.25"/>
  <sheetData>
    <row r="2" spans="2:13" x14ac:dyDescent="0.25">
      <c r="B2" s="109" t="s">
        <v>26</v>
      </c>
      <c r="C2" s="109"/>
      <c r="D2" s="109"/>
      <c r="E2" s="109"/>
      <c r="F2" s="109"/>
      <c r="G2" s="109"/>
      <c r="H2" s="109"/>
      <c r="I2" s="109"/>
      <c r="J2" s="109"/>
      <c r="K2" s="109"/>
    </row>
    <row r="4" spans="2:13" ht="23.25" x14ac:dyDescent="0.35">
      <c r="C4" s="1"/>
      <c r="M4" s="4" t="s">
        <v>24</v>
      </c>
    </row>
  </sheetData>
  <mergeCells count="1">
    <mergeCell ref="B2:K2"/>
  </mergeCells>
  <hyperlinks>
    <hyperlink ref="M4" location="Cover!A1" display="HOME" xr:uid="{F7F22882-E707-4FD1-BA97-3DEB81CD093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2CD-B110-40BE-A86B-C45FC86625C5}">
  <sheetPr codeName="Sheet5">
    <tabColor rgb="FF92D050"/>
    <pageSetUpPr fitToPage="1"/>
  </sheetPr>
  <dimension ref="A1:AB1812"/>
  <sheetViews>
    <sheetView showGridLines="0" tabSelected="1" topLeftCell="H1" zoomScale="55" zoomScaleNormal="55" workbookViewId="0">
      <pane xSplit="4" topLeftCell="L1" activePane="topRight" state="frozen"/>
      <selection activeCell="H1" sqref="H1"/>
      <selection pane="topRight" activeCell="R38" sqref="R38"/>
    </sheetView>
  </sheetViews>
  <sheetFormatPr defaultColWidth="11.7109375" defaultRowHeight="15.75" x14ac:dyDescent="0.25"/>
  <cols>
    <col min="1" max="7" width="11.7109375" style="5" customWidth="1"/>
    <col min="8" max="8" width="29.28515625" style="5" customWidth="1"/>
    <col min="9" max="9" width="33.7109375" style="5" hidden="1" customWidth="1"/>
    <col min="10" max="10" width="21.42578125" style="5" hidden="1" customWidth="1"/>
    <col min="11" max="11" width="20.5703125" style="5" hidden="1" customWidth="1"/>
    <col min="12" max="12" width="28" style="6" customWidth="1"/>
    <col min="13" max="13" width="27.7109375" style="6" customWidth="1"/>
    <col min="14" max="14" width="33.85546875" style="6" customWidth="1"/>
    <col min="15" max="15" width="11.7109375" style="6"/>
    <col min="16" max="16" width="20.85546875" style="6" customWidth="1"/>
    <col min="17" max="17" width="21.5703125" style="6" customWidth="1"/>
    <col min="18" max="18" width="29.140625" style="6" customWidth="1"/>
    <col min="19" max="19" width="28.85546875" style="6" customWidth="1"/>
    <col min="20" max="20" width="28.5703125" style="5" customWidth="1"/>
    <col min="21" max="21" width="0" style="5" hidden="1" customWidth="1"/>
    <col min="22" max="22" width="12.42578125" style="5" hidden="1" customWidth="1"/>
    <col min="23" max="23" width="10.42578125" style="5" customWidth="1"/>
    <col min="24" max="24" width="25.42578125" style="6" customWidth="1"/>
    <col min="25" max="25" width="4.7109375" style="5" hidden="1" customWidth="1"/>
    <col min="26" max="26" width="23.7109375" style="6" customWidth="1"/>
    <col min="27" max="16384" width="11.7109375" style="5"/>
  </cols>
  <sheetData>
    <row r="1" spans="1:28" ht="3.75" customHeight="1" x14ac:dyDescent="0.25"/>
    <row r="2" spans="1:28" ht="30" hidden="1" customHeight="1" x14ac:dyDescent="0.25"/>
    <row r="3" spans="1:28" ht="36.75" customHeight="1" x14ac:dyDescent="0.25">
      <c r="H3" s="30"/>
      <c r="I3" s="30"/>
      <c r="J3" s="30"/>
      <c r="K3" s="30"/>
      <c r="L3" s="31"/>
      <c r="M3" s="31"/>
      <c r="N3" s="31"/>
      <c r="O3" s="31"/>
      <c r="P3" s="32" t="s">
        <v>58</v>
      </c>
      <c r="Q3" s="32" t="s">
        <v>61</v>
      </c>
      <c r="R3" s="31"/>
      <c r="S3" s="31"/>
      <c r="T3" s="30"/>
      <c r="U3" s="30"/>
      <c r="V3" s="30"/>
      <c r="W3" s="30"/>
      <c r="X3" s="31"/>
      <c r="Y3" s="30"/>
      <c r="Z3" s="31"/>
      <c r="AA3" s="30"/>
      <c r="AB3" s="30"/>
    </row>
    <row r="4" spans="1:28" ht="29.25" customHeight="1" x14ac:dyDescent="0.35">
      <c r="A4" s="7"/>
      <c r="B4" s="8" t="s">
        <v>14</v>
      </c>
      <c r="C4" s="7"/>
      <c r="D4" s="7"/>
      <c r="E4" s="7"/>
      <c r="F4" s="7"/>
      <c r="G4" s="7"/>
      <c r="H4" s="30"/>
      <c r="I4" s="30"/>
      <c r="J4" s="30"/>
      <c r="K4" s="30"/>
      <c r="L4" s="33"/>
      <c r="M4" s="31"/>
      <c r="N4" s="34" t="s">
        <v>19</v>
      </c>
      <c r="O4" s="35"/>
      <c r="P4" s="36">
        <f>R40</f>
        <v>333210.77102805517</v>
      </c>
      <c r="Q4" s="36">
        <f>R33</f>
        <v>221972.21749866952</v>
      </c>
      <c r="R4" s="31"/>
      <c r="S4" s="31"/>
      <c r="T4" s="30"/>
      <c r="U4" s="30"/>
      <c r="V4" s="30"/>
      <c r="W4" s="30"/>
      <c r="X4" s="37"/>
      <c r="Y4" s="30"/>
      <c r="Z4" s="31"/>
      <c r="AA4" s="30"/>
      <c r="AB4" s="30"/>
    </row>
    <row r="5" spans="1:28" ht="29.25" customHeight="1" x14ac:dyDescent="0.35">
      <c r="A5" s="7"/>
      <c r="B5" s="10" t="s">
        <v>15</v>
      </c>
      <c r="C5" s="7"/>
      <c r="D5" s="7"/>
      <c r="E5" s="7"/>
      <c r="F5" s="7"/>
      <c r="G5" s="7"/>
      <c r="H5" s="30"/>
      <c r="I5" s="30"/>
      <c r="J5" s="30"/>
      <c r="K5" s="30"/>
      <c r="L5" s="33"/>
      <c r="M5" s="31"/>
      <c r="N5" s="38" t="s">
        <v>20</v>
      </c>
      <c r="O5" s="39"/>
      <c r="P5" s="36">
        <f>M40</f>
        <v>389010.77623369446</v>
      </c>
      <c r="Q5" s="36">
        <f>M33</f>
        <v>277772.22270430881</v>
      </c>
      <c r="R5" s="31"/>
      <c r="S5" s="31"/>
      <c r="T5" s="30"/>
      <c r="U5" s="30"/>
      <c r="V5" s="30"/>
      <c r="W5" s="30"/>
      <c r="X5" s="37"/>
      <c r="Y5" s="30"/>
      <c r="Z5" s="31"/>
      <c r="AA5" s="30"/>
      <c r="AB5" s="30"/>
    </row>
    <row r="6" spans="1:28" ht="24" customHeight="1" x14ac:dyDescent="0.35">
      <c r="A6" s="7"/>
      <c r="B6" s="10" t="s">
        <v>4</v>
      </c>
      <c r="C6" s="7"/>
      <c r="D6" s="7"/>
      <c r="E6" s="7"/>
      <c r="F6" s="7"/>
      <c r="G6" s="7"/>
      <c r="H6" s="30"/>
      <c r="I6" s="40" t="s">
        <v>52</v>
      </c>
      <c r="J6" s="30"/>
      <c r="K6" s="30"/>
      <c r="L6" s="31"/>
      <c r="M6" s="31"/>
      <c r="N6" s="41" t="s">
        <v>18</v>
      </c>
      <c r="O6" s="42"/>
      <c r="P6" s="43">
        <f>P5/P4-1</f>
        <v>0.16746158905211717</v>
      </c>
      <c r="Q6" s="43">
        <f>Q5/Q4-1</f>
        <v>0.25138283445753173</v>
      </c>
      <c r="R6" s="31"/>
      <c r="S6" s="31"/>
      <c r="T6" s="30"/>
      <c r="U6" s="30"/>
      <c r="V6" s="30"/>
      <c r="W6" s="30"/>
      <c r="X6" s="37"/>
      <c r="Y6" s="30"/>
      <c r="Z6" s="31"/>
      <c r="AA6" s="30"/>
      <c r="AB6" s="30"/>
    </row>
    <row r="7" spans="1:28" ht="30" hidden="1" customHeight="1" x14ac:dyDescent="0.35">
      <c r="A7" s="7"/>
      <c r="B7" s="7"/>
      <c r="C7" s="7"/>
      <c r="D7" s="7"/>
      <c r="E7" s="7"/>
      <c r="F7" s="7"/>
      <c r="G7" s="7"/>
      <c r="H7" s="30"/>
      <c r="I7" s="30"/>
      <c r="J7" s="30"/>
      <c r="K7" s="30"/>
      <c r="L7" s="31"/>
      <c r="M7" s="31"/>
      <c r="N7" s="44"/>
      <c r="O7" s="31"/>
      <c r="P7" s="31"/>
      <c r="Q7" s="31"/>
      <c r="R7" s="31"/>
      <c r="S7" s="31"/>
      <c r="T7" s="30"/>
      <c r="U7" s="30"/>
      <c r="V7" s="30"/>
      <c r="W7" s="30"/>
      <c r="X7" s="37"/>
      <c r="Y7" s="30"/>
      <c r="Z7" s="31"/>
      <c r="AA7" s="30"/>
      <c r="AB7" s="30"/>
    </row>
    <row r="8" spans="1:28" ht="30" hidden="1" customHeight="1" x14ac:dyDescent="0.25">
      <c r="A8" s="7"/>
      <c r="B8" s="7"/>
      <c r="C8" s="7"/>
      <c r="D8" s="7"/>
      <c r="E8" s="7"/>
      <c r="F8" s="7"/>
      <c r="G8" s="7"/>
      <c r="H8" s="30"/>
      <c r="I8" s="30"/>
      <c r="J8" s="30"/>
      <c r="K8" s="30"/>
      <c r="L8" s="31"/>
      <c r="M8" s="31"/>
      <c r="N8" s="31"/>
      <c r="O8" s="31"/>
      <c r="P8" s="31"/>
      <c r="Q8" s="31"/>
      <c r="R8" s="31"/>
      <c r="S8" s="31"/>
      <c r="T8" s="30"/>
      <c r="U8" s="30"/>
      <c r="V8" s="30"/>
      <c r="W8" s="30"/>
      <c r="X8" s="31"/>
      <c r="Y8" s="30"/>
      <c r="Z8" s="31"/>
      <c r="AA8" s="30"/>
      <c r="AB8" s="30"/>
    </row>
    <row r="9" spans="1:28" ht="10.5" customHeight="1" x14ac:dyDescent="0.25">
      <c r="A9" s="7"/>
      <c r="B9" s="7"/>
      <c r="C9" s="7"/>
      <c r="D9" s="7"/>
      <c r="E9" s="7"/>
      <c r="F9" s="7"/>
      <c r="G9" s="7"/>
      <c r="H9" s="30"/>
      <c r="I9" s="30"/>
      <c r="J9" s="30"/>
      <c r="K9" s="30"/>
      <c r="L9" s="110" t="s">
        <v>12</v>
      </c>
      <c r="M9" s="45"/>
      <c r="N9" s="45"/>
      <c r="O9" s="31"/>
      <c r="P9" s="31"/>
      <c r="Q9" s="31"/>
      <c r="R9" s="31"/>
      <c r="S9" s="31"/>
      <c r="T9" s="30"/>
      <c r="U9" s="30"/>
      <c r="V9" s="30"/>
      <c r="W9" s="30"/>
      <c r="X9" s="31"/>
      <c r="Y9" s="30"/>
      <c r="Z9" s="31"/>
      <c r="AA9" s="30"/>
      <c r="AB9" s="30"/>
    </row>
    <row r="10" spans="1:28" ht="21" x14ac:dyDescent="0.25">
      <c r="A10" s="7"/>
      <c r="B10" s="7"/>
      <c r="C10" s="7"/>
      <c r="D10" s="7"/>
      <c r="E10" s="7"/>
      <c r="F10" s="7"/>
      <c r="G10" s="7"/>
      <c r="H10" s="30"/>
      <c r="I10" s="30"/>
      <c r="J10" s="30"/>
      <c r="K10" s="30">
        <v>0</v>
      </c>
      <c r="L10" s="110"/>
      <c r="M10" s="45"/>
      <c r="N10" s="46" t="s">
        <v>13</v>
      </c>
      <c r="O10" s="31"/>
      <c r="P10" s="111" t="s">
        <v>9</v>
      </c>
      <c r="Q10" s="111"/>
      <c r="R10" s="31"/>
      <c r="S10" s="31"/>
      <c r="T10" s="30"/>
      <c r="U10" s="30"/>
      <c r="V10" s="30"/>
      <c r="W10" s="30"/>
      <c r="X10" s="31"/>
      <c r="Y10" s="30"/>
      <c r="Z10" s="31"/>
      <c r="AA10" s="30"/>
      <c r="AB10" s="30"/>
    </row>
    <row r="11" spans="1:28" ht="24.75" customHeight="1" x14ac:dyDescent="0.25">
      <c r="A11" s="7"/>
      <c r="B11" s="7"/>
      <c r="C11" s="7"/>
      <c r="D11" s="7"/>
      <c r="E11" s="7"/>
      <c r="F11" s="7"/>
      <c r="G11" s="7"/>
      <c r="H11" s="47"/>
      <c r="I11" s="47" t="s">
        <v>41</v>
      </c>
      <c r="J11" s="30"/>
      <c r="K11" s="30">
        <v>0</v>
      </c>
      <c r="L11" s="48">
        <v>0</v>
      </c>
      <c r="M11" s="45"/>
      <c r="N11" s="49">
        <f>SUM(S14:S31)*(1+L11)</f>
        <v>446453.30012739793</v>
      </c>
      <c r="O11" s="31"/>
      <c r="P11" s="112"/>
      <c r="Q11" s="112"/>
      <c r="R11" s="115" t="s">
        <v>49</v>
      </c>
      <c r="S11" s="115"/>
      <c r="T11" s="115"/>
      <c r="U11" s="30"/>
      <c r="V11" s="30"/>
      <c r="W11" s="30"/>
      <c r="X11" s="113" t="s">
        <v>16</v>
      </c>
      <c r="Y11" s="113"/>
      <c r="Z11" s="114"/>
      <c r="AA11" s="30"/>
      <c r="AB11" s="30"/>
    </row>
    <row r="12" spans="1:28" ht="35.2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10" t="s">
        <v>28</v>
      </c>
      <c r="F12" s="10" t="s">
        <v>63</v>
      </c>
      <c r="G12" s="10"/>
      <c r="H12" s="50" t="s">
        <v>8</v>
      </c>
      <c r="I12" s="50" t="s">
        <v>8</v>
      </c>
      <c r="J12" s="51" t="s">
        <v>0</v>
      </c>
      <c r="K12" s="51">
        <v>0</v>
      </c>
      <c r="L12" s="52" t="s">
        <v>27</v>
      </c>
      <c r="M12" s="51" t="s">
        <v>55</v>
      </c>
      <c r="N12" s="51" t="s">
        <v>37</v>
      </c>
      <c r="O12" s="51" t="s">
        <v>11</v>
      </c>
      <c r="P12" s="53" t="s">
        <v>5</v>
      </c>
      <c r="Q12" s="53" t="s">
        <v>6</v>
      </c>
      <c r="R12" s="51" t="s">
        <v>64</v>
      </c>
      <c r="S12" s="51" t="s">
        <v>39</v>
      </c>
      <c r="T12" s="51" t="s">
        <v>7</v>
      </c>
      <c r="U12" s="54"/>
      <c r="V12" s="54"/>
      <c r="W12" s="55"/>
      <c r="X12" s="56" t="s">
        <v>62</v>
      </c>
      <c r="Y12" s="57"/>
      <c r="Z12" s="58" t="s">
        <v>10</v>
      </c>
      <c r="AA12" s="59" t="s">
        <v>59</v>
      </c>
      <c r="AB12" s="60" t="s">
        <v>60</v>
      </c>
    </row>
    <row r="13" spans="1:28" ht="41.25" customHeight="1" x14ac:dyDescent="0.25">
      <c r="A13" s="9" t="s">
        <v>54</v>
      </c>
      <c r="B13" s="28" t="s">
        <v>65</v>
      </c>
      <c r="C13" s="9">
        <v>1</v>
      </c>
      <c r="D13" s="9" t="str">
        <f>A13&amp;"_"&amp;B13&amp;C13</f>
        <v>KC_FB_AEO_Imp_2_TRFM_SC1</v>
      </c>
      <c r="E13" s="12">
        <v>859.16940226999395</v>
      </c>
      <c r="F13" s="13">
        <v>5.5882656110417397</v>
      </c>
      <c r="G13" s="13"/>
      <c r="H13" s="30"/>
      <c r="I13" s="61"/>
      <c r="J13" s="62"/>
      <c r="K13" s="62">
        <v>0</v>
      </c>
      <c r="L13" s="63"/>
      <c r="M13" s="64"/>
      <c r="N13" s="64"/>
      <c r="O13" s="65">
        <v>0</v>
      </c>
      <c r="P13" s="66"/>
      <c r="Q13" s="66"/>
      <c r="R13" s="64"/>
      <c r="S13" s="64"/>
      <c r="T13" s="65"/>
      <c r="U13" s="62"/>
      <c r="V13" s="62"/>
      <c r="W13" s="30"/>
      <c r="X13" s="67"/>
      <c r="Y13" s="68"/>
      <c r="Z13" s="69"/>
      <c r="AA13" s="70"/>
      <c r="AB13" s="30"/>
    </row>
    <row r="14" spans="1:28" ht="21" customHeight="1" x14ac:dyDescent="0.35">
      <c r="A14" s="9" t="s">
        <v>54</v>
      </c>
      <c r="B14" s="28" t="s">
        <v>65</v>
      </c>
      <c r="C14" s="9">
        <v>2</v>
      </c>
      <c r="D14" s="9" t="str">
        <f>A14&amp;"_"&amp;B14&amp;C14</f>
        <v>KC_FB_AEO_Imp_2_TRFM_SC2</v>
      </c>
      <c r="E14" s="12">
        <v>1718.33880453999</v>
      </c>
      <c r="F14" s="13">
        <v>22.042735710145202</v>
      </c>
      <c r="G14" s="13"/>
      <c r="H14" s="71" t="s">
        <v>71</v>
      </c>
      <c r="I14" s="71" t="s">
        <v>65</v>
      </c>
      <c r="J14" s="62"/>
      <c r="K14" s="72" t="str">
        <f>_xlfn.CONCAT("KC_",I14)</f>
        <v>KC_FB_AEO_Imp_2_TRFM_SC</v>
      </c>
      <c r="L14" s="73">
        <v>50</v>
      </c>
      <c r="M14" s="74">
        <f>IFERROR(VLOOKUP(K14&amp;_xlfn.FLOOR.MATH(L14),$D:$I,3,FALSE)+(L14-_xlfn.FLOOR.MATH(L14))*(VLOOKUP(K14&amp;_xlfn.CEILING.MATH(L14),$D:$I,3,FALSE)-VLOOKUP(K14&amp;_xlfn.FLOOR.MATH(L14),$D:$I,3,FALSE)),0)</f>
        <v>7393.8700797676802</v>
      </c>
      <c r="N14" s="74">
        <f>IFERROR(VLOOKUP(K14&amp;_xlfn.FLOOR.MATH(L14),$D:$I,2,FALSE)+(L14-_xlfn.FLOOR.MATH(L14))*(VLOOKUP(K14&amp;_xlfn.CEILING.MATH(L14),$D:$I,2,FALSE)-VLOOKUP(K14&amp;_xlfn.FLOOR.MATH(L14),$D:$I,2,FALSE)),0)</f>
        <v>42958.470113499701</v>
      </c>
      <c r="O14" s="65">
        <v>100</v>
      </c>
      <c r="P14" s="75">
        <v>50</v>
      </c>
      <c r="Q14" s="75">
        <v>150</v>
      </c>
      <c r="R14" s="74">
        <f>IFERROR(VLOOKUP(K14&amp;_xlfn.FLOOR.MATH(O14),$D:$I,3,FALSE)+(O14-_xlfn.FLOOR.MATH(O14))*(VLOOKUP(K14&amp;_xlfn.CEILING.MATH(O14),$D:$I,3,FALSE)-VLOOKUP(K14&amp;_xlfn.FLOOR.MATH(O14),$D:$I,3,FALSE)),0)</f>
        <v>17040.066151504299</v>
      </c>
      <c r="S14" s="74">
        <f>IFERROR(VLOOKUP(K14&amp;_xlfn.FLOOR.MATH(O14),$D:$I,2,FALSE)+(O14-_xlfn.FLOOR.MATH(O14))*(VLOOKUP(K14&amp;_xlfn.CEILING.MATH(O14),$D:$I,2,FALSE)-VLOOKUP(K14&amp;_xlfn.FLOOR.MATH(O14),$D:$I,2,FALSE)),0)</f>
        <v>85916.940226999403</v>
      </c>
      <c r="T14" s="76" t="s">
        <v>56</v>
      </c>
      <c r="U14" s="77">
        <v>0</v>
      </c>
      <c r="V14" s="77">
        <v>0</v>
      </c>
      <c r="W14" s="104">
        <f>N14/S14-1</f>
        <v>-0.5</v>
      </c>
      <c r="X14" s="78">
        <f>IFERROR(M14/R14-1,0)</f>
        <v>-0.56608912113202403</v>
      </c>
      <c r="Y14" s="79"/>
      <c r="Z14" s="80">
        <f>IFERROR(N14/S14-1,0)</f>
        <v>-0.5</v>
      </c>
      <c r="AA14" s="81">
        <f>R14/S14</f>
        <v>0.19833185523696592</v>
      </c>
      <c r="AB14" s="81">
        <f t="shared" ref="AB14:AB26" si="0">M14/N14</f>
        <v>0.17211669922677614</v>
      </c>
    </row>
    <row r="15" spans="1:28" ht="21" customHeight="1" x14ac:dyDescent="0.35">
      <c r="A15" s="9" t="s">
        <v>54</v>
      </c>
      <c r="B15" s="28" t="s">
        <v>65</v>
      </c>
      <c r="C15" s="9">
        <v>3</v>
      </c>
      <c r="D15" s="9" t="str">
        <f t="shared" ref="D15:D78" si="1">A15&amp;"_"&amp;B15&amp;C15</f>
        <v>KC_FB_AEO_Imp_2_TRFM_SC3</v>
      </c>
      <c r="E15" s="12">
        <v>2577.50820680998</v>
      </c>
      <c r="F15" s="13">
        <v>48.909658443108903</v>
      </c>
      <c r="G15" s="13"/>
      <c r="H15" s="71" t="s">
        <v>72</v>
      </c>
      <c r="I15" s="71" t="s">
        <v>66</v>
      </c>
      <c r="J15" s="62"/>
      <c r="K15" s="72" t="str">
        <f t="shared" ref="K15:K26" si="2">_xlfn.CONCAT("KC_",I15)</f>
        <v>KC_FB_Install_Imp_2_TRFM_SC</v>
      </c>
      <c r="L15" s="73">
        <v>150</v>
      </c>
      <c r="M15" s="74">
        <f>IFERROR(VLOOKUP(K15&amp;_xlfn.FLOOR.MATH(L15),$D:$I,3,FALSE)+(L15-_xlfn.FLOOR.MATH(L15))*(VLOOKUP(K15&amp;_xlfn.CEILING.MATH(L15),$D:$I,3,FALSE)-VLOOKUP(K15&amp;_xlfn.FLOOR.MATH(L15),$D:$I,3,FALSE)),0)</f>
        <v>151577.469502672</v>
      </c>
      <c r="N15" s="74">
        <f>IFERROR(VLOOKUP(K15&amp;_xlfn.FLOOR.MATH(L15),$D:$I,2,FALSE)+(L15-_xlfn.FLOOR.MATH(L15))*(VLOOKUP(K15&amp;_xlfn.CEILING.MATH(L15),$D:$I,2,FALSE)-VLOOKUP(K15&amp;_xlfn.FLOOR.MATH(L15),$D:$I,2,FALSE)),0)</f>
        <v>165940.89439715599</v>
      </c>
      <c r="O15" s="65">
        <v>100</v>
      </c>
      <c r="P15" s="75">
        <v>50</v>
      </c>
      <c r="Q15" s="75">
        <v>150</v>
      </c>
      <c r="R15" s="74">
        <f>IFERROR(VLOOKUP(K15&amp;_xlfn.FLOOR.MATH(O15),$D:$I,3,FALSE)+(O15-_xlfn.FLOOR.MATH(O15))*(VLOOKUP(K15&amp;_xlfn.CEILING.MATH(O15),$D:$I,3,FALSE)-VLOOKUP(K15&amp;_xlfn.FLOOR.MATH(O15),$D:$I,3,FALSE)),0)</f>
        <v>103346.160381582</v>
      </c>
      <c r="S15" s="74">
        <f>IFERROR(VLOOKUP(K15&amp;_xlfn.FLOOR.MATH(O15),$D:$I,2,FALSE)+(O15-_xlfn.FLOOR.MATH(O15))*(VLOOKUP(K15&amp;_xlfn.CEILING.MATH(O15),$D:$I,2,FALSE)-VLOOKUP(K15&amp;_xlfn.FLOOR.MATH(O15),$D:$I,2,FALSE)),0)</f>
        <v>110627.262931437</v>
      </c>
      <c r="T15" s="76" t="s">
        <v>56</v>
      </c>
      <c r="U15" s="77">
        <v>0</v>
      </c>
      <c r="V15" s="77">
        <v>0</v>
      </c>
      <c r="W15" s="104">
        <f t="shared" ref="W15:W26" si="3">N15/S15-1</f>
        <v>0.50000000000000444</v>
      </c>
      <c r="X15" s="78">
        <f t="shared" ref="X15:X30" si="4">IFERROR(M15/R15-1,0)</f>
        <v>0.46669667206799903</v>
      </c>
      <c r="Y15" s="79"/>
      <c r="Z15" s="80">
        <f t="shared" ref="Z15:Z30" si="5">IFERROR(N15/S15-1,0)</f>
        <v>0.50000000000000444</v>
      </c>
      <c r="AA15" s="81">
        <f t="shared" ref="AA15:AA31" si="6">R15/S15</f>
        <v>0.93418347017798331</v>
      </c>
      <c r="AB15" s="81">
        <f t="shared" si="0"/>
        <v>0.91344252454065256</v>
      </c>
    </row>
    <row r="16" spans="1:28" ht="21" customHeight="1" x14ac:dyDescent="0.35">
      <c r="A16" s="9" t="s">
        <v>54</v>
      </c>
      <c r="B16" s="28" t="s">
        <v>65</v>
      </c>
      <c r="C16" s="9">
        <v>4</v>
      </c>
      <c r="D16" s="9" t="str">
        <f t="shared" si="1"/>
        <v>KC_FB_AEO_Imp_2_TRFM_SC4</v>
      </c>
      <c r="E16" s="12">
        <v>3436.6776090799799</v>
      </c>
      <c r="F16" s="13">
        <v>85.750542170408906</v>
      </c>
      <c r="G16" s="13"/>
      <c r="H16" s="71" t="s">
        <v>73</v>
      </c>
      <c r="I16" s="71" t="s">
        <v>67</v>
      </c>
      <c r="J16" s="62"/>
      <c r="K16" s="72" t="str">
        <f t="shared" si="2"/>
        <v>KC_Search_Apple_Imp_SC</v>
      </c>
      <c r="L16" s="73">
        <v>50</v>
      </c>
      <c r="M16" s="74">
        <f>IFERROR(VLOOKUP(K16&amp;_xlfn.FLOOR.MATH(L16),$D:$I,3,FALSE)+(L16-_xlfn.FLOOR.MATH(L16))*(VLOOKUP(K16&amp;_xlfn.CEILING.MATH(L16),$D:$I,3,FALSE)-VLOOKUP(K16&amp;_xlfn.FLOOR.MATH(L16),$D:$I,3,FALSE)),0)</f>
        <v>449.53801457440699</v>
      </c>
      <c r="N16" s="74">
        <f>IFERROR(VLOOKUP(K16&amp;_xlfn.FLOOR.MATH(L16),$D:$I,2,FALSE)+(L16-_xlfn.FLOOR.MATH(L16))*(VLOOKUP(K16&amp;_xlfn.CEILING.MATH(L16),$D:$I,2,FALSE)-VLOOKUP(K16&amp;_xlfn.FLOOR.MATH(L16),$D:$I,2,FALSE)),0)</f>
        <v>7659.6558960615603</v>
      </c>
      <c r="O16" s="65">
        <v>100</v>
      </c>
      <c r="P16" s="75">
        <v>50</v>
      </c>
      <c r="Q16" s="75">
        <v>150</v>
      </c>
      <c r="R16" s="74">
        <f>IFERROR(VLOOKUP(K16&amp;_xlfn.FLOOR.MATH(O16),$D:$I,3,FALSE)+(O16-_xlfn.FLOOR.MATH(O16))*(VLOOKUP(K16&amp;_xlfn.CEILING.MATH(O16),$D:$I,3,FALSE)-VLOOKUP(K16&amp;_xlfn.FLOOR.MATH(O16),$D:$I,3,FALSE)),0)</f>
        <v>829.97508222498698</v>
      </c>
      <c r="S16" s="74">
        <f>IFERROR(VLOOKUP(K16&amp;_xlfn.FLOOR.MATH(O16),$D:$I,2,FALSE)+(O16-_xlfn.FLOOR.MATH(O16))*(VLOOKUP(K16&amp;_xlfn.CEILING.MATH(O16),$D:$I,2,FALSE)-VLOOKUP(K16&amp;_xlfn.FLOOR.MATH(O16),$D:$I,2,FALSE)),0)</f>
        <v>15319.311792123101</v>
      </c>
      <c r="T16" s="76" t="s">
        <v>56</v>
      </c>
      <c r="U16" s="77">
        <v>0</v>
      </c>
      <c r="V16" s="77">
        <v>0</v>
      </c>
      <c r="W16" s="104">
        <f t="shared" si="3"/>
        <v>-0.49999999999999933</v>
      </c>
      <c r="X16" s="78">
        <f t="shared" si="4"/>
        <v>-0.45837167379857835</v>
      </c>
      <c r="Y16" s="79"/>
      <c r="Z16" s="80">
        <f t="shared" si="5"/>
        <v>-0.49999999999999933</v>
      </c>
      <c r="AA16" s="81">
        <f t="shared" si="6"/>
        <v>5.417835301529305E-2</v>
      </c>
      <c r="AB16" s="81">
        <f t="shared" si="0"/>
        <v>5.8689061320045761E-2</v>
      </c>
    </row>
    <row r="17" spans="1:28" ht="21" customHeight="1" x14ac:dyDescent="0.35">
      <c r="A17" s="9" t="s">
        <v>54</v>
      </c>
      <c r="B17" s="28" t="s">
        <v>65</v>
      </c>
      <c r="C17" s="9">
        <v>5</v>
      </c>
      <c r="D17" s="9" t="str">
        <f t="shared" si="1"/>
        <v>KC_FB_AEO_Imp_2_TRFM_SC5</v>
      </c>
      <c r="E17" s="12">
        <v>4295.8470113499698</v>
      </c>
      <c r="F17" s="13">
        <v>132.141679256348</v>
      </c>
      <c r="G17" s="13"/>
      <c r="H17" s="71" t="s">
        <v>74</v>
      </c>
      <c r="I17" s="71" t="s">
        <v>68</v>
      </c>
      <c r="J17" s="62"/>
      <c r="K17" s="72" t="str">
        <f t="shared" si="2"/>
        <v>KC_Search_Google_Imp_SC</v>
      </c>
      <c r="L17" s="73">
        <v>128.9992556355171</v>
      </c>
      <c r="M17" s="74">
        <f>IFERROR(VLOOKUP(K17&amp;_xlfn.FLOOR.MATH(L17),$D:$I,3,FALSE)+(L17-_xlfn.FLOOR.MATH(L17))*(VLOOKUP(K17&amp;_xlfn.CEILING.MATH(L17),$D:$I,3,FALSE)-VLOOKUP(K17&amp;_xlfn.FLOOR.MATH(L17),$D:$I,3,FALSE)),0)</f>
        <v>37365.257769143835</v>
      </c>
      <c r="N17" s="74">
        <f>IFERROR(VLOOKUP(K17&amp;_xlfn.FLOOR.MATH(L17),$D:$I,2,FALSE)+(L17-_xlfn.FLOOR.MATH(L17))*(VLOOKUP(K17&amp;_xlfn.CEILING.MATH(L17),$D:$I,2,FALSE)-VLOOKUP(K17&amp;_xlfn.FLOOR.MATH(L17),$D:$I,2,FALSE)),0)</f>
        <v>83279.722831778112</v>
      </c>
      <c r="O17" s="65">
        <v>100</v>
      </c>
      <c r="P17" s="75">
        <v>50</v>
      </c>
      <c r="Q17" s="75">
        <v>150</v>
      </c>
      <c r="R17" s="74">
        <f>IFERROR(VLOOKUP(K17&amp;_xlfn.FLOOR.MATH(O17),$D:$I,3,FALSE)+(O17-_xlfn.FLOOR.MATH(O17))*(VLOOKUP(K17&amp;_xlfn.CEILING.MATH(O17),$D:$I,3,FALSE)-VLOOKUP(K17&amp;_xlfn.FLOOR.MATH(O17),$D:$I,3,FALSE)),0)</f>
        <v>30307.061764136299</v>
      </c>
      <c r="S17" s="74">
        <f>IFERROR(VLOOKUP(K17&amp;_xlfn.FLOOR.MATH(O17),$D:$I,2,FALSE)+(O17-_xlfn.FLOOR.MATH(O17))*(VLOOKUP(K17&amp;_xlfn.CEILING.MATH(O17),$D:$I,2,FALSE)-VLOOKUP(K17&amp;_xlfn.FLOOR.MATH(O17),$D:$I,2,FALSE)),0)</f>
        <v>64558.2971944288</v>
      </c>
      <c r="T17" s="76" t="s">
        <v>56</v>
      </c>
      <c r="U17" s="77">
        <v>0</v>
      </c>
      <c r="V17" s="77">
        <v>0</v>
      </c>
      <c r="W17" s="104">
        <f t="shared" si="3"/>
        <v>0.28999255635517152</v>
      </c>
      <c r="X17" s="78">
        <f t="shared" si="4"/>
        <v>0.23288948496352813</v>
      </c>
      <c r="Y17" s="79"/>
      <c r="Z17" s="80">
        <f t="shared" si="5"/>
        <v>0.28999255635517152</v>
      </c>
      <c r="AA17" s="81">
        <f t="shared" si="6"/>
        <v>0.46945262005379712</v>
      </c>
      <c r="AB17" s="81">
        <f t="shared" si="0"/>
        <v>0.44867173543096728</v>
      </c>
    </row>
    <row r="18" spans="1:28" ht="21" customHeight="1" x14ac:dyDescent="0.35">
      <c r="A18" s="9" t="s">
        <v>54</v>
      </c>
      <c r="B18" s="28" t="s">
        <v>65</v>
      </c>
      <c r="C18" s="9">
        <v>6</v>
      </c>
      <c r="D18" s="9" t="str">
        <f t="shared" si="1"/>
        <v>KC_FB_AEO_Imp_2_TRFM_SC6</v>
      </c>
      <c r="E18" s="12">
        <v>5155.0164136199701</v>
      </c>
      <c r="F18" s="13">
        <v>187.673684203579</v>
      </c>
      <c r="G18" s="13"/>
      <c r="H18" s="71" t="s">
        <v>75</v>
      </c>
      <c r="I18" s="71" t="s">
        <v>69</v>
      </c>
      <c r="J18" s="62"/>
      <c r="K18" s="72" t="str">
        <f t="shared" si="2"/>
        <v>KC_TikTok_Impr_TRFM_SC</v>
      </c>
      <c r="L18" s="73">
        <v>56.244221247485669</v>
      </c>
      <c r="M18" s="74">
        <f>IFERROR(VLOOKUP(K18&amp;_xlfn.FLOOR.MATH(L18),$D:$I,3,FALSE)+(L18-_xlfn.FLOOR.MATH(L18))*(VLOOKUP(K18&amp;_xlfn.CEILING.MATH(L18),$D:$I,3,FALSE)-VLOOKUP(K18&amp;_xlfn.FLOOR.MATH(L18),$D:$I,3,FALSE)),0)</f>
        <v>14182.442438058164</v>
      </c>
      <c r="N18" s="74">
        <f>IFERROR(VLOOKUP(K18&amp;_xlfn.FLOOR.MATH(L18),$D:$I,2,FALSE)+(L18-_xlfn.FLOOR.MATH(L18))*(VLOOKUP(K18&amp;_xlfn.CEILING.MATH(L18),$D:$I,2,FALSE)-VLOOKUP(K18&amp;_xlfn.FLOOR.MATH(L18),$D:$I,2,FALSE)),0)</f>
        <v>65048.91179584073</v>
      </c>
      <c r="O18" s="65">
        <v>100</v>
      </c>
      <c r="P18" s="75">
        <v>50</v>
      </c>
      <c r="Q18" s="75">
        <v>150</v>
      </c>
      <c r="R18" s="74">
        <f>IFERROR(VLOOKUP(K18&amp;_xlfn.FLOOR.MATH(O18),$D:$I,3,FALSE)+(O18-_xlfn.FLOOR.MATH(O18))*(VLOOKUP(K18&amp;_xlfn.CEILING.MATH(O18),$D:$I,3,FALSE)-VLOOKUP(K18&amp;_xlfn.FLOOR.MATH(O18),$D:$I,3,FALSE)),0)</f>
        <v>27677.197517841199</v>
      </c>
      <c r="S18" s="74">
        <f>IFERROR(VLOOKUP(K18&amp;_xlfn.FLOOR.MATH(O18),$D:$I,2,FALSE)+(O18-_xlfn.FLOOR.MATH(O18))*(VLOOKUP(K18&amp;_xlfn.CEILING.MATH(O18),$D:$I,2,FALSE)-VLOOKUP(K18&amp;_xlfn.FLOOR.MATH(O18),$D:$I,2,FALSE)),0)</f>
        <v>115654.39142558799</v>
      </c>
      <c r="T18" s="76" t="s">
        <v>56</v>
      </c>
      <c r="U18" s="77">
        <v>0</v>
      </c>
      <c r="V18" s="77">
        <v>0</v>
      </c>
      <c r="W18" s="104">
        <f t="shared" si="3"/>
        <v>-0.43755778752514396</v>
      </c>
      <c r="X18" s="78">
        <f t="shared" si="4"/>
        <v>-0.48757664395335121</v>
      </c>
      <c r="Y18" s="79"/>
      <c r="Z18" s="80">
        <f t="shared" si="5"/>
        <v>-0.43755778752514396</v>
      </c>
      <c r="AA18" s="81">
        <f t="shared" si="6"/>
        <v>0.23930952535986239</v>
      </c>
      <c r="AB18" s="81">
        <f t="shared" si="0"/>
        <v>0.21802735889833899</v>
      </c>
    </row>
    <row r="19" spans="1:28" ht="21" customHeight="1" x14ac:dyDescent="0.35">
      <c r="A19" s="9" t="s">
        <v>54</v>
      </c>
      <c r="B19" s="28" t="s">
        <v>65</v>
      </c>
      <c r="C19" s="9">
        <v>7</v>
      </c>
      <c r="D19" s="9" t="str">
        <f t="shared" si="1"/>
        <v>KC_FB_AEO_Imp_2_TRFM_SC7</v>
      </c>
      <c r="E19" s="12">
        <v>6014.1858158899604</v>
      </c>
      <c r="F19" s="13">
        <v>251.951045708724</v>
      </c>
      <c r="G19" s="13"/>
      <c r="H19" s="71" t="s">
        <v>76</v>
      </c>
      <c r="I19" s="71" t="s">
        <v>70</v>
      </c>
      <c r="J19" s="62"/>
      <c r="K19" s="72" t="str">
        <f>_xlfn.CONCAT("KC_",I19)</f>
        <v>KC_Youtubeios32part2</v>
      </c>
      <c r="L19" s="73">
        <v>150</v>
      </c>
      <c r="M19" s="74">
        <f>IFERROR(VLOOKUP(K19&amp;_xlfn.FLOOR.MATH(L19),$D:$I,3,FALSE)+(L19-_xlfn.FLOOR.MATH(L19))*(VLOOKUP(K19&amp;_xlfn.CEILING.MATH(L19),$D:$I,3,FALSE)-VLOOKUP(K19&amp;_xlfn.FLOOR.MATH(L19),$D:$I,3,FALSE)),0)</f>
        <v>66803.644900092695</v>
      </c>
      <c r="N19" s="74">
        <f>IFERROR(VLOOKUP(K19&amp;_xlfn.FLOOR.MATH(L19),$D:$I,2,FALSE)+(L19-_xlfn.FLOOR.MATH(L19))*(VLOOKUP(K19&amp;_xlfn.CEILING.MATH(L19),$D:$I,2,FALSE)-VLOOKUP(K19&amp;_xlfn.FLOOR.MATH(L19),$D:$I,2,FALSE)),0)</f>
        <v>81565.644835232393</v>
      </c>
      <c r="O19" s="65">
        <v>100</v>
      </c>
      <c r="P19" s="75">
        <v>50</v>
      </c>
      <c r="Q19" s="75">
        <v>150</v>
      </c>
      <c r="R19" s="74">
        <f>IFERROR(VLOOKUP(K19&amp;_xlfn.FLOOR.MATH(O19),$D:$I,3,FALSE)+(O19-_xlfn.FLOOR.MATH(O19))*(VLOOKUP(K19&amp;_xlfn.CEILING.MATH(O19),$D:$I,3,FALSE)-VLOOKUP(K19&amp;_xlfn.FLOOR.MATH(O19),$D:$I,3,FALSE)),0)</f>
        <v>42771.756601380701</v>
      </c>
      <c r="S19" s="74">
        <f>IFERROR(VLOOKUP(K19&amp;_xlfn.FLOOR.MATH(O19),$D:$I,2,FALSE)+(O19-_xlfn.FLOOR.MATH(O19))*(VLOOKUP(K19&amp;_xlfn.CEILING.MATH(O19),$D:$I,2,FALSE)-VLOOKUP(K19&amp;_xlfn.FLOOR.MATH(O19),$D:$I,2,FALSE)),0)</f>
        <v>54377.096556821598</v>
      </c>
      <c r="T19" s="76" t="s">
        <v>56</v>
      </c>
      <c r="U19" s="77">
        <v>0</v>
      </c>
      <c r="V19" s="77">
        <v>0</v>
      </c>
      <c r="W19" s="104">
        <f t="shared" si="3"/>
        <v>0.5</v>
      </c>
      <c r="X19" s="78">
        <f t="shared" si="4"/>
        <v>0.56186348675556208</v>
      </c>
      <c r="Y19" s="79"/>
      <c r="Z19" s="80">
        <f t="shared" si="5"/>
        <v>0.5</v>
      </c>
      <c r="AA19" s="81">
        <f t="shared" si="6"/>
        <v>0.78657668963046157</v>
      </c>
      <c r="AB19" s="81">
        <f t="shared" si="0"/>
        <v>0.81901694071125353</v>
      </c>
    </row>
    <row r="20" spans="1:28" ht="21" customHeight="1" x14ac:dyDescent="0.35">
      <c r="A20" s="9" t="s">
        <v>54</v>
      </c>
      <c r="B20" s="28" t="s">
        <v>65</v>
      </c>
      <c r="C20" s="9">
        <v>8</v>
      </c>
      <c r="D20" s="9" t="str">
        <f t="shared" si="1"/>
        <v>KC_FB_AEO_Imp_2_TRFM_SC8</v>
      </c>
      <c r="E20" s="12">
        <v>6873.3552181599598</v>
      </c>
      <c r="F20" s="13">
        <v>324.591692227208</v>
      </c>
      <c r="G20" s="13"/>
      <c r="H20" s="71"/>
      <c r="I20" s="71"/>
      <c r="J20" s="62"/>
      <c r="K20" s="72"/>
      <c r="L20" s="73">
        <v>0</v>
      </c>
      <c r="M20" s="74">
        <f>IFERROR(VLOOKUP(K20&amp;_xlfn.FLOOR.MATH(L20),$D:$I,3,FALSE)+(L20-_xlfn.FLOOR.MATH(L20))*(VLOOKUP(K20&amp;_xlfn.CEILING.MATH(L20),$D:$I,3,FALSE)-VLOOKUP(K20&amp;_xlfn.FLOOR.MATH(L20),$D:$I,3,FALSE)),0)</f>
        <v>0</v>
      </c>
      <c r="N20" s="74">
        <f>IFERROR(VLOOKUP(K20&amp;_xlfn.FLOOR.MATH(L20),$D:$I,2,FALSE)+(L20-_xlfn.FLOOR.MATH(L20))*(VLOOKUP(K20&amp;_xlfn.CEILING.MATH(L20),$D:$I,2,FALSE)-VLOOKUP(K20&amp;_xlfn.FLOOR.MATH(L20),$D:$I,2,FALSE)),0)</f>
        <v>0</v>
      </c>
      <c r="O20" s="65">
        <v>100</v>
      </c>
      <c r="P20" s="75">
        <v>50</v>
      </c>
      <c r="Q20" s="75">
        <v>150</v>
      </c>
      <c r="R20" s="74">
        <f>IFERROR(VLOOKUP(K20&amp;_xlfn.FLOOR.MATH(O20),$D:$I,3,FALSE)+(O20-_xlfn.FLOOR.MATH(O20))*(VLOOKUP(K20&amp;_xlfn.CEILING.MATH(O20),$D:$I,3,FALSE)-VLOOKUP(K20&amp;_xlfn.FLOOR.MATH(O20),$D:$I,3,FALSE)),0)</f>
        <v>0</v>
      </c>
      <c r="S20" s="74">
        <f>IFERROR(VLOOKUP(K20&amp;_xlfn.FLOOR.MATH(O20),$D:$I,2,FALSE)+(O20-_xlfn.FLOOR.MATH(O20))*(VLOOKUP(K20&amp;_xlfn.CEILING.MATH(O20),$D:$I,2,FALSE)-VLOOKUP(K20&amp;_xlfn.FLOOR.MATH(O20),$D:$I,2,FALSE)),0)</f>
        <v>0</v>
      </c>
      <c r="T20" s="76"/>
      <c r="U20" s="77">
        <v>0</v>
      </c>
      <c r="V20" s="77">
        <v>0</v>
      </c>
      <c r="W20" s="104"/>
      <c r="X20" s="78"/>
      <c r="Y20" s="79"/>
      <c r="Z20" s="80"/>
      <c r="AA20" s="81"/>
      <c r="AB20" s="81"/>
    </row>
    <row r="21" spans="1:28" ht="21" customHeight="1" x14ac:dyDescent="0.35">
      <c r="A21" s="9" t="s">
        <v>54</v>
      </c>
      <c r="B21" s="28" t="s">
        <v>65</v>
      </c>
      <c r="C21" s="9">
        <v>9</v>
      </c>
      <c r="D21" s="9" t="str">
        <f t="shared" si="1"/>
        <v>KC_FB_AEO_Imp_2_TRFM_SC9</v>
      </c>
      <c r="E21" s="12">
        <v>7732.5246204299501</v>
      </c>
      <c r="F21" s="13">
        <v>405.22657064755202</v>
      </c>
      <c r="G21" s="13"/>
      <c r="H21" s="71"/>
      <c r="I21" s="71"/>
      <c r="J21" s="62"/>
      <c r="K21" s="72"/>
      <c r="L21" s="73">
        <v>0</v>
      </c>
      <c r="M21" s="74">
        <f>IFERROR(VLOOKUP(K21&amp;_xlfn.FLOOR.MATH(L21),$D:$I,3,FALSE)+(L21-_xlfn.FLOOR.MATH(L21))*(VLOOKUP(K21&amp;_xlfn.CEILING.MATH(L21),$D:$I,3,FALSE)-VLOOKUP(K21&amp;_xlfn.FLOOR.MATH(L21),$D:$I,3,FALSE)),0)</f>
        <v>0</v>
      </c>
      <c r="N21" s="74">
        <f>IFERROR(VLOOKUP(K21&amp;_xlfn.FLOOR.MATH(L21),$D:$I,2,FALSE)+(L21-_xlfn.FLOOR.MATH(L21))*(VLOOKUP(K21&amp;_xlfn.CEILING.MATH(L21),$D:$I,2,FALSE)-VLOOKUP(K21&amp;_xlfn.FLOOR.MATH(L21),$D:$I,2,FALSE)),0)</f>
        <v>0</v>
      </c>
      <c r="O21" s="65">
        <v>100</v>
      </c>
      <c r="P21" s="75">
        <v>50</v>
      </c>
      <c r="Q21" s="75">
        <v>150</v>
      </c>
      <c r="R21" s="74">
        <f>IFERROR(VLOOKUP(K21&amp;_xlfn.FLOOR.MATH(O21),$D:$I,3,FALSE)+(O21-_xlfn.FLOOR.MATH(O21))*(VLOOKUP(K21&amp;_xlfn.CEILING.MATH(O21),$D:$I,3,FALSE)-VLOOKUP(K21&amp;_xlfn.FLOOR.MATH(O21),$D:$I,3,FALSE)),0)</f>
        <v>0</v>
      </c>
      <c r="S21" s="74">
        <f>IFERROR(VLOOKUP(K21&amp;_xlfn.FLOOR.MATH(O21),$D:$I,2,FALSE)+(O21-_xlfn.FLOOR.MATH(O21))*(VLOOKUP(K21&amp;_xlfn.CEILING.MATH(O21),$D:$I,2,FALSE)-VLOOKUP(K21&amp;_xlfn.FLOOR.MATH(O21),$D:$I,2,FALSE)),0)</f>
        <v>0</v>
      </c>
      <c r="T21" s="76"/>
      <c r="U21" s="77">
        <v>0</v>
      </c>
      <c r="V21" s="77">
        <v>0</v>
      </c>
      <c r="W21" s="104"/>
      <c r="X21" s="78"/>
      <c r="Y21" s="79"/>
      <c r="Z21" s="80"/>
      <c r="AA21" s="81"/>
      <c r="AB21" s="81"/>
    </row>
    <row r="22" spans="1:28" ht="21" customHeight="1" x14ac:dyDescent="0.35">
      <c r="A22" s="9" t="s">
        <v>54</v>
      </c>
      <c r="B22" s="28" t="s">
        <v>65</v>
      </c>
      <c r="C22" s="9">
        <v>10</v>
      </c>
      <c r="D22" s="9" t="str">
        <f t="shared" si="1"/>
        <v>KC_FB_AEO_Imp_2_TRFM_SC10</v>
      </c>
      <c r="E22" s="12">
        <v>8591.6940226999395</v>
      </c>
      <c r="F22" s="13">
        <v>493.49923768702001</v>
      </c>
      <c r="G22" s="13"/>
      <c r="H22" s="71"/>
      <c r="I22" s="71"/>
      <c r="J22" s="62"/>
      <c r="K22" s="72"/>
      <c r="L22" s="73">
        <v>0</v>
      </c>
      <c r="M22" s="74">
        <f>IFERROR(VLOOKUP(K22&amp;_xlfn.FLOOR.MATH(L22),$D:$I,3,FALSE)+(L22-_xlfn.FLOOR.MATH(L22))*(VLOOKUP(K22&amp;_xlfn.CEILING.MATH(L22),$D:$I,3,FALSE)-VLOOKUP(K22&amp;_xlfn.FLOOR.MATH(L22),$D:$I,3,FALSE)),0)</f>
        <v>0</v>
      </c>
      <c r="N22" s="74">
        <f>IFERROR(VLOOKUP(K22&amp;_xlfn.FLOOR.MATH(L22),$D:$I,2,FALSE)+(L22-_xlfn.FLOOR.MATH(L22))*(VLOOKUP(K22&amp;_xlfn.CEILING.MATH(L22),$D:$I,2,FALSE)-VLOOKUP(K22&amp;_xlfn.FLOOR.MATH(L22),$D:$I,2,FALSE)),0)</f>
        <v>0</v>
      </c>
      <c r="O22" s="65">
        <v>100</v>
      </c>
      <c r="P22" s="75">
        <v>50</v>
      </c>
      <c r="Q22" s="75">
        <v>150</v>
      </c>
      <c r="R22" s="74">
        <f>IFERROR(VLOOKUP(K22&amp;_xlfn.FLOOR.MATH(O22),$D:$I,3,FALSE)+(O22-_xlfn.FLOOR.MATH(O22))*(VLOOKUP(K22&amp;_xlfn.CEILING.MATH(O22),$D:$I,3,FALSE)-VLOOKUP(K22&amp;_xlfn.FLOOR.MATH(O22),$D:$I,3,FALSE)),0)</f>
        <v>0</v>
      </c>
      <c r="S22" s="74">
        <f>IFERROR(VLOOKUP(K22&amp;_xlfn.FLOOR.MATH(O22),$D:$I,2,FALSE)+(O22-_xlfn.FLOOR.MATH(O22))*(VLOOKUP(K22&amp;_xlfn.CEILING.MATH(O22),$D:$I,2,FALSE)-VLOOKUP(K22&amp;_xlfn.FLOOR.MATH(O22),$D:$I,2,FALSE)),0)</f>
        <v>0</v>
      </c>
      <c r="T22" s="76"/>
      <c r="U22" s="77"/>
      <c r="V22" s="77"/>
      <c r="W22" s="104"/>
      <c r="X22" s="78"/>
      <c r="Y22" s="79"/>
      <c r="Z22" s="80"/>
      <c r="AA22" s="81"/>
      <c r="AB22" s="81"/>
    </row>
    <row r="23" spans="1:28" ht="21" customHeight="1" x14ac:dyDescent="0.35">
      <c r="A23" s="9" t="s">
        <v>54</v>
      </c>
      <c r="B23" s="28" t="s">
        <v>65</v>
      </c>
      <c r="C23" s="9">
        <v>11</v>
      </c>
      <c r="D23" s="9" t="str">
        <f t="shared" si="1"/>
        <v>KC_FB_AEO_Imp_2_TRFM_SC11</v>
      </c>
      <c r="E23" s="12">
        <v>9450.8634249699408</v>
      </c>
      <c r="F23" s="13">
        <v>589.06546363193695</v>
      </c>
      <c r="G23" s="13"/>
      <c r="H23" s="71"/>
      <c r="I23" s="71"/>
      <c r="J23" s="62"/>
      <c r="K23" s="72"/>
      <c r="L23" s="73">
        <v>0</v>
      </c>
      <c r="M23" s="74">
        <f>IFERROR(VLOOKUP(K23&amp;_xlfn.FLOOR.MATH(L23),$D:$I,3,FALSE)+(L23-_xlfn.FLOOR.MATH(L23))*(VLOOKUP(K23&amp;_xlfn.CEILING.MATH(L23),$D:$I,3,FALSE)-VLOOKUP(K23&amp;_xlfn.FLOOR.MATH(L23),$D:$I,3,FALSE)),0)</f>
        <v>0</v>
      </c>
      <c r="N23" s="74">
        <f>IFERROR(VLOOKUP(K23&amp;_xlfn.FLOOR.MATH(L23),$D:$I,2,FALSE)+(L23-_xlfn.FLOOR.MATH(L23))*(VLOOKUP(K23&amp;_xlfn.CEILING.MATH(L23),$D:$I,2,FALSE)-VLOOKUP(K23&amp;_xlfn.FLOOR.MATH(L23),$D:$I,2,FALSE)),0)</f>
        <v>0</v>
      </c>
      <c r="O23" s="65">
        <v>100</v>
      </c>
      <c r="P23" s="75">
        <v>50</v>
      </c>
      <c r="Q23" s="75">
        <v>150</v>
      </c>
      <c r="R23" s="74">
        <f>IFERROR(VLOOKUP(K23&amp;_xlfn.FLOOR.MATH(O23),$D:$I,3,FALSE)+(O23-_xlfn.FLOOR.MATH(O23))*(VLOOKUP(K23&amp;_xlfn.CEILING.MATH(O23),$D:$I,3,FALSE)-VLOOKUP(K23&amp;_xlfn.FLOOR.MATH(O23),$D:$I,3,FALSE)),0)</f>
        <v>0</v>
      </c>
      <c r="S23" s="74">
        <f>IFERROR(VLOOKUP(K23&amp;_xlfn.FLOOR.MATH(O23),$D:$I,2,FALSE)+(O23-_xlfn.FLOOR.MATH(O23))*(VLOOKUP(K23&amp;_xlfn.CEILING.MATH(O23),$D:$I,2,FALSE)-VLOOKUP(K23&amp;_xlfn.FLOOR.MATH(O23),$D:$I,2,FALSE)),0)</f>
        <v>0</v>
      </c>
      <c r="T23" s="76"/>
      <c r="U23" s="77"/>
      <c r="V23" s="77"/>
      <c r="W23" s="104"/>
      <c r="X23" s="78"/>
      <c r="Y23" s="79"/>
      <c r="Z23" s="80"/>
      <c r="AA23" s="81"/>
      <c r="AB23" s="81"/>
    </row>
    <row r="24" spans="1:28" ht="21" customHeight="1" x14ac:dyDescent="0.35">
      <c r="A24" s="9" t="s">
        <v>54</v>
      </c>
      <c r="B24" s="28" t="s">
        <v>65</v>
      </c>
      <c r="C24" s="9">
        <v>12</v>
      </c>
      <c r="D24" s="9" t="str">
        <f t="shared" si="1"/>
        <v>KC_FB_AEO_Imp_2_TRFM_SC12</v>
      </c>
      <c r="E24" s="12">
        <v>10310.0328272399</v>
      </c>
      <c r="F24" s="13">
        <v>691.59284805703203</v>
      </c>
      <c r="G24" s="13"/>
      <c r="H24" s="71"/>
      <c r="I24" s="71"/>
      <c r="J24" s="62"/>
      <c r="K24" s="72"/>
      <c r="L24" s="73">
        <v>0</v>
      </c>
      <c r="M24" s="74">
        <f>IFERROR(VLOOKUP(K24&amp;_xlfn.FLOOR.MATH(L24),$D:$I,3,FALSE)+(L24-_xlfn.FLOOR.MATH(L24))*(VLOOKUP(K24&amp;_xlfn.CEILING.MATH(L24),$D:$I,3,FALSE)-VLOOKUP(K24&amp;_xlfn.FLOOR.MATH(L24),$D:$I,3,FALSE)),0)</f>
        <v>0</v>
      </c>
      <c r="N24" s="74">
        <f>IFERROR(VLOOKUP(K24&amp;_xlfn.FLOOR.MATH(L24),$D:$I,2,FALSE)+(L24-_xlfn.FLOOR.MATH(L24))*(VLOOKUP(K24&amp;_xlfn.CEILING.MATH(L24),$D:$I,2,FALSE)-VLOOKUP(K24&amp;_xlfn.FLOOR.MATH(L24),$D:$I,2,FALSE)),0)</f>
        <v>0</v>
      </c>
      <c r="O24" s="65">
        <v>100</v>
      </c>
      <c r="P24" s="75">
        <v>50</v>
      </c>
      <c r="Q24" s="75">
        <v>150</v>
      </c>
      <c r="R24" s="74">
        <f>IFERROR(VLOOKUP(K24&amp;_xlfn.FLOOR.MATH(O24),$D:$I,3,FALSE)+(O24-_xlfn.FLOOR.MATH(O24))*(VLOOKUP(K24&amp;_xlfn.CEILING.MATH(O24),$D:$I,3,FALSE)-VLOOKUP(K24&amp;_xlfn.FLOOR.MATH(O24),$D:$I,3,FALSE)),0)</f>
        <v>0</v>
      </c>
      <c r="S24" s="74">
        <f>IFERROR(VLOOKUP(K24&amp;_xlfn.FLOOR.MATH(O24),$D:$I,2,FALSE)+(O24-_xlfn.FLOOR.MATH(O24))*(VLOOKUP(K24&amp;_xlfn.CEILING.MATH(O24),$D:$I,2,FALSE)-VLOOKUP(K24&amp;_xlfn.FLOOR.MATH(O24),$D:$I,2,FALSE)),0)</f>
        <v>0</v>
      </c>
      <c r="T24" s="76"/>
      <c r="U24" s="77"/>
      <c r="V24" s="77"/>
      <c r="W24" s="104"/>
      <c r="X24" s="78"/>
      <c r="Y24" s="79"/>
      <c r="Z24" s="80"/>
      <c r="AA24" s="81"/>
      <c r="AB24" s="81"/>
    </row>
    <row r="25" spans="1:28" ht="21" customHeight="1" x14ac:dyDescent="0.35">
      <c r="A25" s="9" t="s">
        <v>54</v>
      </c>
      <c r="B25" s="28" t="s">
        <v>65</v>
      </c>
      <c r="C25" s="9">
        <v>13</v>
      </c>
      <c r="D25" s="9" t="str">
        <f t="shared" si="1"/>
        <v>KC_FB_AEO_Imp_2_TRFM_SC13</v>
      </c>
      <c r="E25" s="12">
        <v>11169.2022295099</v>
      </c>
      <c r="F25" s="13">
        <v>800.76044716884803</v>
      </c>
      <c r="G25" s="13"/>
      <c r="H25" s="71"/>
      <c r="I25" s="71"/>
      <c r="J25" s="62"/>
      <c r="K25" s="72"/>
      <c r="L25" s="73">
        <v>0</v>
      </c>
      <c r="M25" s="74">
        <f>IFERROR(VLOOKUP(K25&amp;_xlfn.FLOOR.MATH(L25),$D:$I,3,FALSE)+(L25-_xlfn.FLOOR.MATH(L25))*(VLOOKUP(K25&amp;_xlfn.CEILING.MATH(L25),$D:$I,3,FALSE)-VLOOKUP(K25&amp;_xlfn.FLOOR.MATH(L25),$D:$I,3,FALSE)),0)</f>
        <v>0</v>
      </c>
      <c r="N25" s="74">
        <f>IFERROR(VLOOKUP(K25&amp;_xlfn.FLOOR.MATH(L25),$D:$I,2,FALSE)+(L25-_xlfn.FLOOR.MATH(L25))*(VLOOKUP(K25&amp;_xlfn.CEILING.MATH(L25),$D:$I,2,FALSE)-VLOOKUP(K25&amp;_xlfn.FLOOR.MATH(L25),$D:$I,2,FALSE)),0)</f>
        <v>0</v>
      </c>
      <c r="O25" s="65">
        <v>100</v>
      </c>
      <c r="P25" s="75">
        <v>50</v>
      </c>
      <c r="Q25" s="75">
        <v>150</v>
      </c>
      <c r="R25" s="74">
        <f>IFERROR(VLOOKUP(K25&amp;_xlfn.FLOOR.MATH(O25),$D:$I,3,FALSE)+(O25-_xlfn.FLOOR.MATH(O25))*(VLOOKUP(K25&amp;_xlfn.CEILING.MATH(O25),$D:$I,3,FALSE)-VLOOKUP(K25&amp;_xlfn.FLOOR.MATH(O25),$D:$I,3,FALSE)),0)</f>
        <v>0</v>
      </c>
      <c r="S25" s="74">
        <f>IFERROR(VLOOKUP(K25&amp;_xlfn.FLOOR.MATH(O25),$D:$I,2,FALSE)+(O25-_xlfn.FLOOR.MATH(O25))*(VLOOKUP(K25&amp;_xlfn.CEILING.MATH(O25),$D:$I,2,FALSE)-VLOOKUP(K25&amp;_xlfn.FLOOR.MATH(O25),$D:$I,2,FALSE)),0)</f>
        <v>0</v>
      </c>
      <c r="T25" s="76"/>
      <c r="U25" s="77"/>
      <c r="V25" s="77"/>
      <c r="W25" s="104"/>
      <c r="X25" s="78"/>
      <c r="Y25" s="79"/>
      <c r="Z25" s="80"/>
      <c r="AA25" s="81"/>
      <c r="AB25" s="81"/>
    </row>
    <row r="26" spans="1:28" ht="21" customHeight="1" x14ac:dyDescent="0.35">
      <c r="A26" s="9" t="s">
        <v>54</v>
      </c>
      <c r="B26" s="28" t="s">
        <v>65</v>
      </c>
      <c r="C26" s="9">
        <v>14</v>
      </c>
      <c r="D26" s="9" t="str">
        <f t="shared" si="1"/>
        <v>KC_FB_AEO_Imp_2_TRFM_SC14</v>
      </c>
      <c r="E26" s="12">
        <v>12028.371631779901</v>
      </c>
      <c r="F26" s="13">
        <v>916.25841242871104</v>
      </c>
      <c r="G26" s="13"/>
      <c r="H26" s="71"/>
      <c r="I26" s="71"/>
      <c r="J26" s="62"/>
      <c r="K26" s="72"/>
      <c r="L26" s="73">
        <v>0</v>
      </c>
      <c r="M26" s="74">
        <f>IFERROR(VLOOKUP(K26&amp;_xlfn.FLOOR.MATH(L26),$D:$I,3,FALSE)+(L26-_xlfn.FLOOR.MATH(L26))*(VLOOKUP(K26&amp;_xlfn.CEILING.MATH(L26),$D:$I,3,FALSE)-VLOOKUP(K26&amp;_xlfn.FLOOR.MATH(L26),$D:$I,3,FALSE)),0)</f>
        <v>0</v>
      </c>
      <c r="N26" s="74">
        <f>IFERROR(VLOOKUP(K26&amp;_xlfn.FLOOR.MATH(L26),$D:$I,2,FALSE)+(L26-_xlfn.FLOOR.MATH(L26))*(VLOOKUP(K26&amp;_xlfn.CEILING.MATH(L26),$D:$I,2,FALSE)-VLOOKUP(K26&amp;_xlfn.FLOOR.MATH(L26),$D:$I,2,FALSE)),0)</f>
        <v>0</v>
      </c>
      <c r="O26" s="65">
        <v>100</v>
      </c>
      <c r="P26" s="75">
        <v>50</v>
      </c>
      <c r="Q26" s="75">
        <v>150</v>
      </c>
      <c r="R26" s="74">
        <f>IFERROR(VLOOKUP(K26&amp;_xlfn.FLOOR.MATH(O26),$D:$I,3,FALSE)+(O26-_xlfn.FLOOR.MATH(O26))*(VLOOKUP(K26&amp;_xlfn.CEILING.MATH(O26),$D:$I,3,FALSE)-VLOOKUP(K26&amp;_xlfn.FLOOR.MATH(O26),$D:$I,3,FALSE)),0)</f>
        <v>0</v>
      </c>
      <c r="S26" s="74">
        <f>IFERROR(VLOOKUP(K26&amp;_xlfn.FLOOR.MATH(O26),$D:$I,2,FALSE)+(O26-_xlfn.FLOOR.MATH(O26))*(VLOOKUP(K26&amp;_xlfn.CEILING.MATH(O26),$D:$I,2,FALSE)-VLOOKUP(K26&amp;_xlfn.FLOOR.MATH(O26),$D:$I,2,FALSE)),0)</f>
        <v>0</v>
      </c>
      <c r="T26" s="76"/>
      <c r="U26" s="77"/>
      <c r="V26" s="77"/>
      <c r="W26" s="104"/>
      <c r="X26" s="78"/>
      <c r="Y26" s="79"/>
      <c r="Z26" s="80"/>
      <c r="AA26" s="81"/>
      <c r="AB26" s="81"/>
    </row>
    <row r="27" spans="1:28" ht="21" hidden="1" customHeight="1" x14ac:dyDescent="0.25">
      <c r="A27" s="9" t="s">
        <v>54</v>
      </c>
      <c r="B27" s="28" t="s">
        <v>65</v>
      </c>
      <c r="C27" s="9">
        <v>15</v>
      </c>
      <c r="D27" s="9" t="str">
        <f t="shared" si="1"/>
        <v>KC_FB_AEO_Imp_2_TRFM_SC15</v>
      </c>
      <c r="E27" s="12">
        <v>12887.5410340499</v>
      </c>
      <c r="F27" s="13">
        <v>1037.78764012083</v>
      </c>
      <c r="G27" s="13"/>
      <c r="H27" s="30"/>
      <c r="I27" s="71"/>
      <c r="J27" s="62"/>
      <c r="K27" s="83"/>
      <c r="L27" s="73">
        <v>0</v>
      </c>
      <c r="M27" s="74">
        <f>IFERROR(VLOOKUP(K27&amp;_xlfn.FLOOR.MATH(L27),$D:$I,3,FALSE)+(L27-_xlfn.FLOOR.MATH(L27))*(VLOOKUP(K27&amp;_xlfn.CEILING.MATH(L27),$D:$I,3,FALSE)-VLOOKUP(K27&amp;_xlfn.FLOOR.MATH(L27),$D:$I,3,FALSE)),0)</f>
        <v>0</v>
      </c>
      <c r="N27" s="74">
        <f>IFERROR(VLOOKUP(K27&amp;_xlfn.FLOOR.MATH(L27),$D:$I,2,FALSE)+(L27-_xlfn.FLOOR.MATH(L27))*(VLOOKUP(K27&amp;_xlfn.CEILING.MATH(L27),$D:$I,2,FALSE)-VLOOKUP(K27&amp;_xlfn.FLOOR.MATH(L27),$D:$I,2,FALSE)),0)</f>
        <v>0</v>
      </c>
      <c r="O27" s="65">
        <v>0</v>
      </c>
      <c r="P27" s="75">
        <v>50</v>
      </c>
      <c r="Q27" s="75">
        <v>150</v>
      </c>
      <c r="R27" s="74">
        <f>IFERROR(VLOOKUP(K27&amp;_xlfn.FLOOR.MATH(O27),$D:$I,3,FALSE)+(O27-_xlfn.FLOOR.MATH(O27))*(VLOOKUP(K27&amp;_xlfn.CEILING.MATH(O27),$D:$I,3,FALSE)-VLOOKUP(K27&amp;_xlfn.FLOOR.MATH(O27),$D:$I,3,FALSE)),0)</f>
        <v>0</v>
      </c>
      <c r="S27" s="74">
        <f>IFERROR(VLOOKUP(K27&amp;_xlfn.FLOOR.MATH(O27),$D:$I,2,FALSE)+(O27-_xlfn.FLOOR.MATH(O27))*(VLOOKUP(K27&amp;_xlfn.CEILING.MATH(O27),$D:$I,2,FALSE)-VLOOKUP(K27&amp;_xlfn.FLOOR.MATH(O27),$D:$I,2,FALSE)),0)</f>
        <v>0</v>
      </c>
      <c r="T27" s="76" t="s">
        <v>42</v>
      </c>
      <c r="U27" s="77"/>
      <c r="V27" s="77"/>
      <c r="W27" s="30"/>
      <c r="X27" s="78">
        <f t="shared" si="4"/>
        <v>0</v>
      </c>
      <c r="Y27" s="79"/>
      <c r="Z27" s="80">
        <f t="shared" si="5"/>
        <v>0</v>
      </c>
      <c r="AA27" s="81" t="e">
        <f t="shared" si="6"/>
        <v>#DIV/0!</v>
      </c>
      <c r="AB27" s="81" t="e">
        <f>N27/M27</f>
        <v>#DIV/0!</v>
      </c>
    </row>
    <row r="28" spans="1:28" ht="21" hidden="1" customHeight="1" x14ac:dyDescent="0.25">
      <c r="A28" s="9" t="s">
        <v>54</v>
      </c>
      <c r="B28" s="28" t="s">
        <v>65</v>
      </c>
      <c r="C28" s="9">
        <v>16</v>
      </c>
      <c r="D28" s="9" t="str">
        <f t="shared" si="1"/>
        <v>KC_FB_AEO_Imp_2_TRFM_SC16</v>
      </c>
      <c r="E28" s="12">
        <v>13746.7104363199</v>
      </c>
      <c r="F28" s="13">
        <v>1165.0594315409001</v>
      </c>
      <c r="G28" s="13"/>
      <c r="H28" s="30"/>
      <c r="I28" s="71"/>
      <c r="J28" s="62"/>
      <c r="K28" s="83"/>
      <c r="L28" s="73">
        <v>0</v>
      </c>
      <c r="M28" s="74">
        <f>IFERROR(VLOOKUP(K28&amp;_xlfn.FLOOR.MATH(L28),$D:$I,3,FALSE)+(L28-_xlfn.FLOOR.MATH(L28))*(VLOOKUP(K28&amp;_xlfn.CEILING.MATH(L28),$D:$I,3,FALSE)-VLOOKUP(K28&amp;_xlfn.FLOOR.MATH(L28),$D:$I,3,FALSE)),0)</f>
        <v>0</v>
      </c>
      <c r="N28" s="74">
        <f>IFERROR(VLOOKUP(K28&amp;_xlfn.FLOOR.MATH(L28),$D:$I,2,FALSE)+(L28-_xlfn.FLOOR.MATH(L28))*(VLOOKUP(K28&amp;_xlfn.CEILING.MATH(L28),$D:$I,2,FALSE)-VLOOKUP(K28&amp;_xlfn.FLOOR.MATH(L28),$D:$I,2,FALSE)),0)</f>
        <v>0</v>
      </c>
      <c r="O28" s="65">
        <v>0</v>
      </c>
      <c r="P28" s="75">
        <v>50</v>
      </c>
      <c r="Q28" s="75">
        <v>150</v>
      </c>
      <c r="R28" s="74">
        <f>IFERROR(VLOOKUP(K28&amp;_xlfn.FLOOR.MATH(O28),$D:$I,3,FALSE)+(O28-_xlfn.FLOOR.MATH(O28))*(VLOOKUP(K28&amp;_xlfn.CEILING.MATH(O28),$D:$I,3,FALSE)-VLOOKUP(K28&amp;_xlfn.FLOOR.MATH(O28),$D:$I,3,FALSE)),0)</f>
        <v>0</v>
      </c>
      <c r="S28" s="74">
        <f>IFERROR(VLOOKUP(K28&amp;_xlfn.FLOOR.MATH(O28),$D:$I,2,FALSE)+(O28-_xlfn.FLOOR.MATH(O28))*(VLOOKUP(K28&amp;_xlfn.CEILING.MATH(O28),$D:$I,2,FALSE)-VLOOKUP(K28&amp;_xlfn.FLOOR.MATH(O28),$D:$I,2,FALSE)),0)</f>
        <v>0</v>
      </c>
      <c r="T28" s="76" t="s">
        <v>43</v>
      </c>
      <c r="U28" s="77"/>
      <c r="V28" s="77"/>
      <c r="W28" s="30"/>
      <c r="X28" s="78">
        <f t="shared" si="4"/>
        <v>0</v>
      </c>
      <c r="Y28" s="79"/>
      <c r="Z28" s="80">
        <f t="shared" si="5"/>
        <v>0</v>
      </c>
      <c r="AA28" s="81" t="e">
        <f t="shared" si="6"/>
        <v>#DIV/0!</v>
      </c>
      <c r="AB28" s="81" t="s">
        <v>53</v>
      </c>
    </row>
    <row r="29" spans="1:28" ht="21" hidden="1" customHeight="1" x14ac:dyDescent="0.25">
      <c r="A29" s="9" t="s">
        <v>54</v>
      </c>
      <c r="B29" s="28" t="s">
        <v>65</v>
      </c>
      <c r="C29" s="9">
        <v>17</v>
      </c>
      <c r="D29" s="9" t="str">
        <f t="shared" si="1"/>
        <v>KC_FB_AEO_Imp_2_TRFM_SC17</v>
      </c>
      <c r="E29" s="12">
        <v>14605.879838589901</v>
      </c>
      <c r="F29" s="13">
        <v>1297.7951634901499</v>
      </c>
      <c r="G29" s="13"/>
      <c r="H29" s="30"/>
      <c r="I29" s="71"/>
      <c r="J29" s="62"/>
      <c r="K29" s="83"/>
      <c r="L29" s="73">
        <v>0</v>
      </c>
      <c r="M29" s="74">
        <f>IFERROR(VLOOKUP(K29&amp;_xlfn.FLOOR.MATH(L29),$D:$I,3,FALSE)+(L29-_xlfn.FLOOR.MATH(L29))*(VLOOKUP(K29&amp;_xlfn.CEILING.MATH(L29),$D:$I,3,FALSE)-VLOOKUP(K29&amp;_xlfn.FLOOR.MATH(L29),$D:$I,3,FALSE)),0)</f>
        <v>0</v>
      </c>
      <c r="N29" s="74">
        <f>IFERROR(VLOOKUP(K29&amp;_xlfn.FLOOR.MATH(L29),$D:$I,2,FALSE)+(L29-_xlfn.FLOOR.MATH(L29))*(VLOOKUP(K29&amp;_xlfn.CEILING.MATH(L29),$D:$I,2,FALSE)-VLOOKUP(K29&amp;_xlfn.FLOOR.MATH(L29),$D:$I,2,FALSE)),0)</f>
        <v>0</v>
      </c>
      <c r="O29" s="65">
        <v>0</v>
      </c>
      <c r="P29" s="75">
        <v>50</v>
      </c>
      <c r="Q29" s="75">
        <v>150</v>
      </c>
      <c r="R29" s="74">
        <f>IFERROR(VLOOKUP(K29&amp;_xlfn.FLOOR.MATH(O29),$D:$I,3,FALSE)+(O29-_xlfn.FLOOR.MATH(O29))*(VLOOKUP(K29&amp;_xlfn.CEILING.MATH(O29),$D:$I,3,FALSE)-VLOOKUP(K29&amp;_xlfn.FLOOR.MATH(O29),$D:$I,3,FALSE)),0)</f>
        <v>0</v>
      </c>
      <c r="S29" s="74">
        <f>IFERROR(VLOOKUP(K29&amp;_xlfn.FLOOR.MATH(O29),$D:$I,2,FALSE)+(O29-_xlfn.FLOOR.MATH(O29))*(VLOOKUP(K29&amp;_xlfn.CEILING.MATH(O29),$D:$I,2,FALSE)-VLOOKUP(K29&amp;_xlfn.FLOOR.MATH(O29),$D:$I,2,FALSE)),0)</f>
        <v>0</v>
      </c>
      <c r="T29" s="76" t="s">
        <v>45</v>
      </c>
      <c r="U29" s="77"/>
      <c r="V29" s="77"/>
      <c r="W29" s="30"/>
      <c r="X29" s="78">
        <f t="shared" si="4"/>
        <v>0</v>
      </c>
      <c r="Y29" s="79"/>
      <c r="Z29" s="80">
        <f t="shared" si="5"/>
        <v>0</v>
      </c>
      <c r="AA29" s="81" t="e">
        <f t="shared" si="6"/>
        <v>#DIV/0!</v>
      </c>
      <c r="AB29" s="81" t="s">
        <v>53</v>
      </c>
    </row>
    <row r="30" spans="1:28" ht="21" hidden="1" customHeight="1" x14ac:dyDescent="0.25">
      <c r="A30" s="9" t="s">
        <v>54</v>
      </c>
      <c r="B30" s="28" t="s">
        <v>65</v>
      </c>
      <c r="C30" s="9">
        <v>18</v>
      </c>
      <c r="D30" s="9" t="str">
        <f t="shared" si="1"/>
        <v>KC_FB_AEO_Imp_2_TRFM_SC18</v>
      </c>
      <c r="E30" s="12">
        <v>15465.0492408599</v>
      </c>
      <c r="F30" s="13">
        <v>1435.72596876895</v>
      </c>
      <c r="G30" s="13"/>
      <c r="H30" s="30"/>
      <c r="I30" s="71"/>
      <c r="J30" s="62"/>
      <c r="K30" s="83"/>
      <c r="L30" s="73">
        <v>0</v>
      </c>
      <c r="M30" s="74">
        <f>IFERROR(VLOOKUP(K30&amp;_xlfn.FLOOR.MATH(L30),$D:$I,3,FALSE)+(L30-_xlfn.FLOOR.MATH(L30))*(VLOOKUP(K30&amp;_xlfn.CEILING.MATH(L30),$D:$I,3,FALSE)-VLOOKUP(K30&amp;_xlfn.FLOOR.MATH(L30),$D:$I,3,FALSE)),0)</f>
        <v>0</v>
      </c>
      <c r="N30" s="74">
        <f>IFERROR(VLOOKUP(K30&amp;_xlfn.FLOOR.MATH(L30),$D:$I,2,FALSE)+(L30-_xlfn.FLOOR.MATH(L30))*(VLOOKUP(K30&amp;_xlfn.CEILING.MATH(L30),$D:$I,2,FALSE)-VLOOKUP(K30&amp;_xlfn.FLOOR.MATH(L30),$D:$I,2,FALSE)),0)</f>
        <v>0</v>
      </c>
      <c r="O30" s="65">
        <v>0</v>
      </c>
      <c r="P30" s="75">
        <v>50</v>
      </c>
      <c r="Q30" s="75">
        <v>150</v>
      </c>
      <c r="R30" s="74">
        <f>IFERROR(VLOOKUP(K30&amp;_xlfn.FLOOR.MATH(O30),$D:$I,3,FALSE)+(O30-_xlfn.FLOOR.MATH(O30))*(VLOOKUP(K30&amp;_xlfn.CEILING.MATH(O30),$D:$I,3,FALSE)-VLOOKUP(K30&amp;_xlfn.FLOOR.MATH(O30),$D:$I,3,FALSE)),0)</f>
        <v>0</v>
      </c>
      <c r="S30" s="74">
        <f>IFERROR(VLOOKUP(K30&amp;_xlfn.FLOOR.MATH(O30),$D:$I,2,FALSE)+(O30-_xlfn.FLOOR.MATH(O30))*(VLOOKUP(K30&amp;_xlfn.CEILING.MATH(O30),$D:$I,2,FALSE)-VLOOKUP(K30&amp;_xlfn.FLOOR.MATH(O30),$D:$I,2,FALSE)),0)</f>
        <v>0</v>
      </c>
      <c r="T30" s="76" t="s">
        <v>43</v>
      </c>
      <c r="U30" s="77"/>
      <c r="V30" s="77"/>
      <c r="W30" s="30"/>
      <c r="X30" s="78">
        <f t="shared" si="4"/>
        <v>0</v>
      </c>
      <c r="Y30" s="79"/>
      <c r="Z30" s="80">
        <f t="shared" si="5"/>
        <v>0</v>
      </c>
      <c r="AA30" s="81" t="e">
        <f t="shared" si="6"/>
        <v>#DIV/0!</v>
      </c>
      <c r="AB30" s="81" t="s">
        <v>53</v>
      </c>
    </row>
    <row r="31" spans="1:28" ht="21" hidden="1" customHeight="1" x14ac:dyDescent="0.25">
      <c r="A31" s="9" t="s">
        <v>54</v>
      </c>
      <c r="B31" s="28" t="s">
        <v>65</v>
      </c>
      <c r="C31" s="9">
        <v>19</v>
      </c>
      <c r="D31" s="9" t="str">
        <f t="shared" si="1"/>
        <v>KC_FB_AEO_Imp_2_TRFM_SC19</v>
      </c>
      <c r="E31" s="12">
        <v>16324.2186431299</v>
      </c>
      <c r="F31" s="13">
        <v>1578.5924263731599</v>
      </c>
      <c r="G31" s="13"/>
      <c r="H31" s="30"/>
      <c r="I31" s="71"/>
      <c r="J31" s="62"/>
      <c r="K31" s="83"/>
      <c r="L31" s="73">
        <v>0</v>
      </c>
      <c r="M31" s="74">
        <f>IFERROR(VLOOKUP(K31&amp;_xlfn.FLOOR.MATH(L31),$D:$I,3,FALSE)+(L31-_xlfn.FLOOR.MATH(L31))*(VLOOKUP(K31&amp;_xlfn.CEILING.MATH(L31),$D:$I,3,FALSE)-VLOOKUP(K31&amp;_xlfn.FLOOR.MATH(L31),$D:$I,3,FALSE)),0)</f>
        <v>0</v>
      </c>
      <c r="N31" s="74">
        <f>IFERROR(VLOOKUP(K31&amp;_xlfn.FLOOR.MATH(L31),$D:$I,2,FALSE)+(L31-_xlfn.FLOOR.MATH(L31))*(VLOOKUP(K31&amp;_xlfn.CEILING.MATH(L31),$D:$I,2,FALSE)-VLOOKUP(K31&amp;_xlfn.FLOOR.MATH(L31),$D:$I,2,FALSE)),0)</f>
        <v>0</v>
      </c>
      <c r="O31" s="65">
        <v>0</v>
      </c>
      <c r="P31" s="75">
        <v>50</v>
      </c>
      <c r="Q31" s="75">
        <v>150</v>
      </c>
      <c r="R31" s="74">
        <f>IFERROR(VLOOKUP(K31&amp;_xlfn.FLOOR.MATH(O31),$D:$I,3,FALSE)+(O31-_xlfn.FLOOR.MATH(O31))*(VLOOKUP(K31&amp;_xlfn.CEILING.MATH(O31),$D:$I,3,FALSE)-VLOOKUP(K31&amp;_xlfn.FLOOR.MATH(O31),$D:$I,3,FALSE)),0)</f>
        <v>0</v>
      </c>
      <c r="S31" s="74">
        <f>IFERROR(VLOOKUP(K31&amp;_xlfn.FLOOR.MATH(O31),$D:$I,2,FALSE)+(O31-_xlfn.FLOOR.MATH(O31))*(VLOOKUP(K31&amp;_xlfn.CEILING.MATH(O31),$D:$I,2,FALSE)-VLOOKUP(K31&amp;_xlfn.FLOOR.MATH(O31),$D:$I,2,FALSE)),0)</f>
        <v>0</v>
      </c>
      <c r="T31" s="76" t="s">
        <v>44</v>
      </c>
      <c r="U31" s="30"/>
      <c r="V31" s="30"/>
      <c r="W31" s="30"/>
      <c r="X31" s="78">
        <f t="shared" ref="X31" si="7">IFERROR(M31/R31-1,0)</f>
        <v>0</v>
      </c>
      <c r="Y31" s="79"/>
      <c r="Z31" s="80">
        <f t="shared" ref="Z31" si="8">IFERROR(N31/S31-1,0)</f>
        <v>0</v>
      </c>
      <c r="AA31" s="81" t="e">
        <f t="shared" si="6"/>
        <v>#DIV/0!</v>
      </c>
      <c r="AB31" s="81" t="s">
        <v>53</v>
      </c>
    </row>
    <row r="32" spans="1:28" ht="8.25" customHeight="1" x14ac:dyDescent="0.25">
      <c r="A32" s="9" t="s">
        <v>54</v>
      </c>
      <c r="B32" s="28" t="s">
        <v>65</v>
      </c>
      <c r="C32" s="9">
        <v>20</v>
      </c>
      <c r="D32" s="9" t="str">
        <f t="shared" si="1"/>
        <v>KC_FB_AEO_Imp_2_TRFM_SC20</v>
      </c>
      <c r="E32" s="12">
        <v>17183.388045399901</v>
      </c>
      <c r="F32" s="13">
        <v>1726.1442611049599</v>
      </c>
      <c r="G32" s="13"/>
      <c r="H32" s="30"/>
      <c r="I32" s="30"/>
      <c r="J32" s="30"/>
      <c r="K32" s="30"/>
      <c r="L32" s="31"/>
      <c r="M32" s="31"/>
      <c r="N32" s="31"/>
      <c r="O32" s="31"/>
      <c r="P32" s="31"/>
      <c r="Q32" s="31"/>
      <c r="R32" s="31"/>
      <c r="S32" s="31"/>
      <c r="T32" s="30"/>
      <c r="U32" s="30"/>
      <c r="V32" s="30"/>
      <c r="W32" s="30"/>
      <c r="X32" s="31"/>
      <c r="Y32" s="30"/>
      <c r="Z32" s="31"/>
      <c r="AA32" s="84"/>
      <c r="AB32" s="84"/>
    </row>
    <row r="33" spans="1:28" ht="21.75" customHeight="1" x14ac:dyDescent="0.25">
      <c r="A33" s="9" t="s">
        <v>54</v>
      </c>
      <c r="B33" s="28" t="s">
        <v>65</v>
      </c>
      <c r="C33" s="9">
        <v>21</v>
      </c>
      <c r="D33" s="9" t="str">
        <f t="shared" si="1"/>
        <v>KC_FB_AEO_Imp_2_TRFM_SC21</v>
      </c>
      <c r="E33" s="12">
        <v>18042.5574476699</v>
      </c>
      <c r="F33" s="13">
        <v>1878.1400523186101</v>
      </c>
      <c r="G33" s="13"/>
      <c r="H33" s="30"/>
      <c r="I33" s="85" t="s">
        <v>17</v>
      </c>
      <c r="J33" s="86"/>
      <c r="K33" s="86"/>
      <c r="L33" s="82"/>
      <c r="M33" s="87">
        <f>SUM(M14:M31)</f>
        <v>277772.22270430881</v>
      </c>
      <c r="N33" s="105">
        <f>SUM(N14:N31)</f>
        <v>446453.29986956849</v>
      </c>
      <c r="O33" s="88"/>
      <c r="P33" s="82"/>
      <c r="Q33" s="82"/>
      <c r="R33" s="87">
        <f>SUM(R14:R31)</f>
        <v>221972.21749866952</v>
      </c>
      <c r="S33" s="105">
        <f>SUM(S14:S19)</f>
        <v>446453.30012739793</v>
      </c>
      <c r="T33" s="88"/>
      <c r="U33" s="89">
        <f>SUM(U14:U30)</f>
        <v>0</v>
      </c>
      <c r="V33" s="89">
        <f>SUM(V14:V30)</f>
        <v>0</v>
      </c>
      <c r="W33" s="82"/>
      <c r="X33" s="90">
        <f>M33/R33-1</f>
        <v>0.25138283445753173</v>
      </c>
      <c r="Y33" s="91"/>
      <c r="Z33" s="92">
        <f>N33/S33-1</f>
        <v>-5.7750593196459477E-10</v>
      </c>
      <c r="AA33" s="81">
        <f>R33/S33</f>
        <v>0.49719022669409885</v>
      </c>
      <c r="AB33" s="81">
        <f>M33/N33</f>
        <v>0.62217531550435412</v>
      </c>
    </row>
    <row r="34" spans="1:28" ht="6.75" customHeight="1" x14ac:dyDescent="0.25">
      <c r="A34" s="9" t="s">
        <v>54</v>
      </c>
      <c r="B34" s="28" t="s">
        <v>65</v>
      </c>
      <c r="C34" s="9">
        <v>22</v>
      </c>
      <c r="D34" s="9" t="str">
        <f t="shared" si="1"/>
        <v>KC_FB_AEO_Imp_2_TRFM_SC22</v>
      </c>
      <c r="E34" s="12">
        <v>18901.7268499399</v>
      </c>
      <c r="F34" s="13">
        <v>2034.3469515295301</v>
      </c>
      <c r="G34" s="13"/>
      <c r="H34" s="30"/>
      <c r="I34" s="30"/>
      <c r="J34" s="30"/>
      <c r="K34" s="30"/>
      <c r="L34" s="82"/>
      <c r="M34" s="93"/>
      <c r="N34" s="94"/>
      <c r="O34" s="82"/>
      <c r="P34" s="82"/>
      <c r="Q34" s="82"/>
      <c r="R34" s="31"/>
      <c r="S34" s="31"/>
      <c r="T34" s="82"/>
      <c r="U34" s="82"/>
      <c r="V34" s="82"/>
      <c r="W34" s="82"/>
      <c r="X34" s="31"/>
      <c r="Y34" s="30"/>
      <c r="Z34" s="31"/>
      <c r="AA34" s="30"/>
      <c r="AB34" s="30"/>
    </row>
    <row r="35" spans="1:28" ht="17.25" customHeight="1" x14ac:dyDescent="0.25">
      <c r="A35" s="9" t="s">
        <v>54</v>
      </c>
      <c r="B35" s="28" t="s">
        <v>65</v>
      </c>
      <c r="C35" s="9">
        <v>23</v>
      </c>
      <c r="D35" s="9" t="str">
        <f t="shared" si="1"/>
        <v>KC_FB_AEO_Imp_2_TRFM_SC23</v>
      </c>
      <c r="E35" s="12">
        <v>19760.896252209899</v>
      </c>
      <c r="F35" s="13">
        <v>2194.5404086232602</v>
      </c>
      <c r="G35" s="13"/>
      <c r="H35" s="30"/>
      <c r="I35" s="30"/>
      <c r="J35" s="30"/>
      <c r="K35" s="30"/>
      <c r="L35" s="82"/>
      <c r="M35" s="95"/>
      <c r="N35" s="94"/>
      <c r="O35" s="82"/>
      <c r="P35" s="82"/>
      <c r="Q35" s="82"/>
      <c r="R35" s="94"/>
      <c r="S35" s="94"/>
      <c r="T35" s="82"/>
      <c r="U35" s="82"/>
      <c r="V35" s="30"/>
      <c r="W35" s="30"/>
      <c r="X35" s="31"/>
      <c r="Y35" s="30"/>
      <c r="Z35" s="31"/>
      <c r="AA35" s="30"/>
      <c r="AB35" s="30"/>
    </row>
    <row r="36" spans="1:28" ht="16.5" customHeight="1" x14ac:dyDescent="0.25">
      <c r="A36" s="9" t="s">
        <v>54</v>
      </c>
      <c r="B36" s="28" t="s">
        <v>65</v>
      </c>
      <c r="C36" s="9">
        <v>24</v>
      </c>
      <c r="D36" s="9" t="str">
        <f t="shared" si="1"/>
        <v>KC_FB_AEO_Imp_2_TRFM_SC24</v>
      </c>
      <c r="E36" s="12">
        <v>20620.065654479899</v>
      </c>
      <c r="F36" s="13">
        <v>2358.5039064084399</v>
      </c>
      <c r="G36" s="13"/>
      <c r="H36" s="30"/>
      <c r="I36" s="30"/>
      <c r="J36" s="30"/>
      <c r="K36" s="30"/>
      <c r="L36" s="82"/>
      <c r="M36" s="95"/>
      <c r="N36" s="94"/>
      <c r="O36" s="82"/>
      <c r="P36" s="82"/>
      <c r="Q36" s="82"/>
      <c r="R36" s="94"/>
      <c r="T36" s="82"/>
      <c r="U36" s="82"/>
      <c r="V36" s="30"/>
      <c r="W36" s="30"/>
      <c r="X36" s="31"/>
      <c r="Y36" s="30"/>
      <c r="Z36" s="31"/>
      <c r="AA36" s="30"/>
      <c r="AB36" s="30"/>
    </row>
    <row r="37" spans="1:28" ht="50.25" customHeight="1" x14ac:dyDescent="0.25">
      <c r="A37" s="9" t="s">
        <v>54</v>
      </c>
      <c r="B37" s="28" t="s">
        <v>65</v>
      </c>
      <c r="C37" s="9">
        <v>25</v>
      </c>
      <c r="D37" s="9" t="str">
        <f t="shared" si="1"/>
        <v>KC_FB_AEO_Imp_2_TRFM_SC25</v>
      </c>
      <c r="E37" s="12">
        <v>21479.235056749902</v>
      </c>
      <c r="F37" s="13">
        <v>2526.0287032656802</v>
      </c>
      <c r="G37" s="13"/>
      <c r="H37" s="30"/>
      <c r="I37" s="30"/>
      <c r="J37" s="30"/>
      <c r="K37" s="30"/>
      <c r="L37" s="82"/>
      <c r="M37" s="96" t="s">
        <v>57</v>
      </c>
      <c r="N37" s="94"/>
      <c r="O37" s="97"/>
      <c r="P37" s="97"/>
      <c r="Q37" s="97"/>
      <c r="R37" s="96" t="s">
        <v>57</v>
      </c>
      <c r="S37" s="94"/>
      <c r="T37" s="82"/>
      <c r="U37" s="82"/>
      <c r="V37" s="30"/>
      <c r="W37" s="30"/>
      <c r="X37" s="31"/>
      <c r="Y37" s="30"/>
      <c r="Z37" s="31"/>
      <c r="AA37" s="30"/>
      <c r="AB37" s="30"/>
    </row>
    <row r="38" spans="1:28" ht="30" customHeight="1" x14ac:dyDescent="0.25">
      <c r="A38" s="9" t="s">
        <v>54</v>
      </c>
      <c r="B38" s="28" t="s">
        <v>65</v>
      </c>
      <c r="C38" s="9">
        <v>26</v>
      </c>
      <c r="D38" s="9" t="str">
        <f t="shared" si="1"/>
        <v>KC_FB_AEO_Imp_2_TRFM_SC26</v>
      </c>
      <c r="E38" s="12">
        <v>22338.404459019901</v>
      </c>
      <c r="F38" s="13">
        <v>2696.9135836512201</v>
      </c>
      <c r="G38" s="13"/>
      <c r="H38" s="30"/>
      <c r="I38" s="98"/>
      <c r="J38" s="30"/>
      <c r="K38" s="98"/>
      <c r="L38" s="99"/>
      <c r="M38" s="100">
        <v>111238.55352938564</v>
      </c>
      <c r="N38" s="94"/>
      <c r="O38" s="97"/>
      <c r="P38" s="97"/>
      <c r="Q38" s="97"/>
      <c r="R38" s="100">
        <v>111238.55352938564</v>
      </c>
      <c r="S38" s="31"/>
      <c r="T38" s="30"/>
      <c r="U38" s="82"/>
      <c r="V38" s="30"/>
      <c r="W38" s="30"/>
      <c r="X38" s="31"/>
      <c r="Y38" s="30"/>
      <c r="Z38" s="31"/>
      <c r="AA38" s="30"/>
      <c r="AB38" s="30"/>
    </row>
    <row r="39" spans="1:28" ht="30" customHeight="1" x14ac:dyDescent="0.25">
      <c r="A39" s="9" t="s">
        <v>54</v>
      </c>
      <c r="B39" s="28" t="s">
        <v>65</v>
      </c>
      <c r="C39" s="9">
        <v>27</v>
      </c>
      <c r="D39" s="9" t="str">
        <f t="shared" si="1"/>
        <v>KC_FB_AEO_Imp_2_TRFM_SC27</v>
      </c>
      <c r="E39" s="12">
        <v>23197.573861289799</v>
      </c>
      <c r="F39" s="13">
        <v>2870.9646162215699</v>
      </c>
      <c r="G39" s="13"/>
      <c r="H39" s="30"/>
      <c r="I39" s="101"/>
      <c r="J39" s="30"/>
      <c r="K39" s="101"/>
      <c r="L39" s="82"/>
      <c r="M39" s="96" t="s">
        <v>58</v>
      </c>
      <c r="N39" s="94"/>
      <c r="O39" s="97"/>
      <c r="P39" s="97"/>
      <c r="Q39" s="97"/>
      <c r="R39" s="96" t="s">
        <v>58</v>
      </c>
      <c r="S39" s="94"/>
      <c r="T39" s="82"/>
      <c r="U39" s="82"/>
      <c r="V39" s="30"/>
      <c r="W39" s="30"/>
      <c r="X39" s="31"/>
      <c r="Y39" s="30"/>
      <c r="Z39" s="31"/>
      <c r="AA39" s="30"/>
      <c r="AB39" s="30"/>
    </row>
    <row r="40" spans="1:28" ht="24.95" customHeight="1" x14ac:dyDescent="0.25">
      <c r="A40" s="9" t="s">
        <v>54</v>
      </c>
      <c r="B40" s="28" t="s">
        <v>65</v>
      </c>
      <c r="C40" s="9">
        <v>28</v>
      </c>
      <c r="D40" s="9" t="str">
        <f t="shared" si="1"/>
        <v>KC_FB_AEO_Imp_2_TRFM_SC28</v>
      </c>
      <c r="E40" s="12">
        <v>24056.743263559802</v>
      </c>
      <c r="F40" s="13">
        <v>3047.9949193520902</v>
      </c>
      <c r="G40" s="13"/>
      <c r="H40" s="30"/>
      <c r="I40" s="30"/>
      <c r="J40" s="30"/>
      <c r="K40" s="101"/>
      <c r="L40" s="82"/>
      <c r="M40" s="100">
        <f>M33+M38</f>
        <v>389010.77623369446</v>
      </c>
      <c r="N40" s="95"/>
      <c r="O40" s="102"/>
      <c r="P40" s="102"/>
      <c r="Q40" s="102"/>
      <c r="R40" s="100">
        <f>R33+R38</f>
        <v>333210.77102805517</v>
      </c>
      <c r="S40" s="94"/>
      <c r="T40" s="82"/>
      <c r="U40" s="82"/>
      <c r="V40" s="30"/>
      <c r="W40" s="30"/>
      <c r="X40" s="31"/>
      <c r="Y40" s="30"/>
      <c r="Z40" s="31"/>
      <c r="AA40" s="30"/>
      <c r="AB40" s="30"/>
    </row>
    <row r="41" spans="1:28" ht="24.95" customHeight="1" x14ac:dyDescent="0.25">
      <c r="A41" s="9" t="s">
        <v>54</v>
      </c>
      <c r="B41" s="28" t="s">
        <v>65</v>
      </c>
      <c r="C41" s="9">
        <v>29</v>
      </c>
      <c r="D41" s="9" t="str">
        <f t="shared" si="1"/>
        <v>KC_FB_AEO_Imp_2_TRFM_SC29</v>
      </c>
      <c r="E41" s="12">
        <v>24915.912665829801</v>
      </c>
      <c r="F41" s="13">
        <v>3227.8244338292202</v>
      </c>
      <c r="G41" s="13"/>
      <c r="H41" s="30"/>
      <c r="I41" s="30" t="s">
        <v>50</v>
      </c>
      <c r="J41" s="30"/>
      <c r="K41" s="101"/>
      <c r="L41" s="82"/>
      <c r="M41" s="82"/>
      <c r="N41" s="94"/>
      <c r="O41" s="82"/>
      <c r="P41" s="82"/>
      <c r="Q41" s="82"/>
      <c r="R41" s="94"/>
      <c r="S41" s="94"/>
      <c r="T41" s="82"/>
      <c r="U41" s="82"/>
      <c r="V41" s="30"/>
      <c r="W41" s="30"/>
      <c r="X41" s="31"/>
      <c r="Y41" s="30"/>
      <c r="Z41" s="31"/>
      <c r="AA41" s="30"/>
      <c r="AB41" s="30"/>
    </row>
    <row r="42" spans="1:28" ht="24.95" customHeight="1" x14ac:dyDescent="0.25">
      <c r="A42" s="9" t="s">
        <v>54</v>
      </c>
      <c r="B42" s="28" t="s">
        <v>65</v>
      </c>
      <c r="C42" s="9">
        <v>30</v>
      </c>
      <c r="D42" s="9" t="str">
        <f t="shared" si="1"/>
        <v>KC_FB_AEO_Imp_2_TRFM_SC30</v>
      </c>
      <c r="E42" s="12">
        <v>25775.0820680998</v>
      </c>
      <c r="F42" s="13">
        <v>3410.2797025023901</v>
      </c>
      <c r="G42" s="13"/>
      <c r="H42" s="30"/>
      <c r="I42" s="30"/>
      <c r="J42" s="30"/>
      <c r="K42" s="101"/>
      <c r="L42" s="82"/>
      <c r="M42" s="82"/>
      <c r="N42" s="94"/>
      <c r="O42" s="82"/>
      <c r="P42" s="82"/>
      <c r="Q42" s="82"/>
      <c r="R42" s="94"/>
      <c r="S42" s="94"/>
      <c r="T42" s="82"/>
      <c r="U42" s="82"/>
      <c r="V42" s="30"/>
      <c r="W42" s="30"/>
      <c r="X42" s="31"/>
      <c r="Y42" s="30"/>
      <c r="Z42" s="31"/>
      <c r="AA42" s="30"/>
      <c r="AB42" s="30"/>
    </row>
    <row r="43" spans="1:28" ht="24.95" customHeight="1" x14ac:dyDescent="0.35">
      <c r="A43" s="9" t="s">
        <v>54</v>
      </c>
      <c r="B43" s="28" t="s">
        <v>65</v>
      </c>
      <c r="C43" s="9">
        <v>31</v>
      </c>
      <c r="D43" s="9" t="str">
        <f t="shared" si="1"/>
        <v>KC_FB_AEO_Imp_2_TRFM_SC31</v>
      </c>
      <c r="E43" s="12">
        <v>26634.2514703698</v>
      </c>
      <c r="F43" s="13">
        <v>3595.19365668817</v>
      </c>
      <c r="G43" s="13"/>
      <c r="H43" s="30"/>
      <c r="I43" s="103"/>
      <c r="J43" s="30"/>
      <c r="K43" s="30"/>
      <c r="L43" s="31"/>
      <c r="M43" s="31"/>
      <c r="N43" s="31"/>
      <c r="O43" s="31"/>
      <c r="P43" s="31"/>
      <c r="Q43" s="31"/>
      <c r="R43" s="31"/>
      <c r="S43" s="31"/>
      <c r="T43" s="30"/>
      <c r="U43" s="30"/>
      <c r="V43" s="30"/>
      <c r="W43" s="30"/>
      <c r="X43" s="31"/>
      <c r="Y43" s="30"/>
      <c r="Z43" s="31"/>
      <c r="AA43" s="30"/>
      <c r="AB43" s="30"/>
    </row>
    <row r="44" spans="1:28" ht="24.95" customHeight="1" x14ac:dyDescent="0.35">
      <c r="A44" s="9" t="s">
        <v>54</v>
      </c>
      <c r="B44" s="28" t="s">
        <v>65</v>
      </c>
      <c r="C44" s="9">
        <v>32</v>
      </c>
      <c r="D44" s="9" t="str">
        <f t="shared" si="1"/>
        <v>KC_FB_AEO_Imp_2_TRFM_SC32</v>
      </c>
      <c r="E44" s="12">
        <v>27493.420872639799</v>
      </c>
      <c r="F44" s="13">
        <v>3782.4054091251201</v>
      </c>
      <c r="G44" s="13"/>
      <c r="H44" s="30"/>
      <c r="I44" s="103"/>
      <c r="J44" s="30"/>
      <c r="K44" s="30"/>
      <c r="L44" s="31"/>
      <c r="M44" s="31"/>
      <c r="N44" s="31"/>
      <c r="O44" s="31"/>
      <c r="P44" s="31"/>
      <c r="Q44" s="31"/>
      <c r="R44" s="31"/>
      <c r="S44" s="31"/>
      <c r="T44" s="30"/>
      <c r="U44" s="30"/>
      <c r="V44" s="30"/>
      <c r="W44" s="30"/>
      <c r="X44" s="31"/>
      <c r="Y44" s="30"/>
      <c r="Z44" s="31"/>
      <c r="AA44" s="30"/>
      <c r="AB44" s="30"/>
    </row>
    <row r="45" spans="1:28" ht="24.95" customHeight="1" x14ac:dyDescent="0.35">
      <c r="A45" s="9" t="s">
        <v>54</v>
      </c>
      <c r="B45" s="28" t="s">
        <v>65</v>
      </c>
      <c r="C45" s="9">
        <v>33</v>
      </c>
      <c r="D45" s="9" t="str">
        <f t="shared" si="1"/>
        <v>KC_FB_AEO_Imp_2_TRFM_SC33</v>
      </c>
      <c r="E45" s="12">
        <v>28352.590274909799</v>
      </c>
      <c r="F45" s="13">
        <v>3971.7600532837901</v>
      </c>
      <c r="G45" s="13"/>
      <c r="H45" s="30"/>
      <c r="I45" s="103"/>
      <c r="J45" s="30"/>
      <c r="K45" s="30"/>
      <c r="L45" s="31"/>
      <c r="M45" s="31"/>
      <c r="N45" s="31"/>
      <c r="O45" s="31"/>
      <c r="P45" s="31"/>
      <c r="Q45" s="31"/>
      <c r="R45" s="31"/>
      <c r="S45" s="31"/>
      <c r="T45" s="30"/>
      <c r="U45" s="30"/>
      <c r="V45" s="30"/>
      <c r="W45" s="30"/>
      <c r="X45" s="31"/>
      <c r="Y45" s="30"/>
      <c r="Z45" s="31"/>
      <c r="AA45" s="30"/>
      <c r="AB45" s="30"/>
    </row>
    <row r="46" spans="1:28" ht="24.95" customHeight="1" x14ac:dyDescent="0.35">
      <c r="A46" s="9" t="s">
        <v>54</v>
      </c>
      <c r="B46" s="28" t="s">
        <v>65</v>
      </c>
      <c r="C46" s="9">
        <v>34</v>
      </c>
      <c r="D46" s="9" t="str">
        <f t="shared" si="1"/>
        <v>KC_FB_AEO_Imp_2_TRFM_SC34</v>
      </c>
      <c r="E46" s="12">
        <v>29211.759677179802</v>
      </c>
      <c r="F46" s="13">
        <v>4163.1084688421797</v>
      </c>
      <c r="G46" s="13"/>
      <c r="H46" s="30"/>
      <c r="I46" s="103"/>
      <c r="J46" s="30"/>
      <c r="K46" s="30"/>
      <c r="L46" s="31"/>
      <c r="M46" s="31"/>
      <c r="N46" s="31"/>
      <c r="O46" s="31"/>
      <c r="P46" s="31"/>
      <c r="Q46" s="31"/>
      <c r="R46" s="31"/>
      <c r="S46" s="31"/>
      <c r="T46" s="30"/>
      <c r="U46" s="30"/>
      <c r="V46" s="30"/>
      <c r="W46" s="30"/>
      <c r="X46" s="31"/>
      <c r="Y46" s="30"/>
      <c r="Z46" s="31"/>
      <c r="AA46" s="30"/>
      <c r="AB46" s="30"/>
    </row>
    <row r="47" spans="1:28" ht="24.95" customHeight="1" x14ac:dyDescent="0.35">
      <c r="A47" s="9" t="s">
        <v>54</v>
      </c>
      <c r="B47" s="28" t="s">
        <v>65</v>
      </c>
      <c r="C47" s="9">
        <v>35</v>
      </c>
      <c r="D47" s="9" t="str">
        <f t="shared" si="1"/>
        <v>KC_FB_AEO_Imp_2_TRFM_SC35</v>
      </c>
      <c r="E47" s="12">
        <v>30070.929079449801</v>
      </c>
      <c r="F47" s="13">
        <v>4356.3071331423198</v>
      </c>
      <c r="G47" s="13"/>
      <c r="H47" s="30"/>
      <c r="I47" s="103"/>
      <c r="J47" s="30"/>
      <c r="K47" s="30"/>
      <c r="L47" s="31"/>
      <c r="M47" s="31"/>
      <c r="N47" s="31"/>
      <c r="O47" s="31"/>
      <c r="P47" s="31"/>
      <c r="Q47" s="31"/>
      <c r="R47" s="31"/>
      <c r="S47" s="31"/>
      <c r="T47" s="30"/>
      <c r="U47" s="30"/>
      <c r="V47" s="30"/>
      <c r="W47" s="30"/>
      <c r="X47" s="31"/>
      <c r="Y47" s="30"/>
      <c r="Z47" s="31"/>
      <c r="AA47" s="30"/>
      <c r="AB47" s="30"/>
    </row>
    <row r="48" spans="1:28" ht="24.95" customHeight="1" x14ac:dyDescent="0.35">
      <c r="A48" s="9" t="s">
        <v>54</v>
      </c>
      <c r="B48" s="28" t="s">
        <v>65</v>
      </c>
      <c r="C48" s="9">
        <v>36</v>
      </c>
      <c r="D48" s="9" t="str">
        <f t="shared" si="1"/>
        <v>KC_FB_AEO_Imp_2_TRFM_SC36</v>
      </c>
      <c r="E48" s="12">
        <v>30930.0984817198</v>
      </c>
      <c r="F48" s="13">
        <v>4551.2179384493302</v>
      </c>
      <c r="G48" s="13"/>
      <c r="H48" s="30"/>
      <c r="I48" s="103"/>
      <c r="J48" s="30"/>
      <c r="K48" s="30"/>
      <c r="L48" s="31"/>
      <c r="M48" s="31"/>
      <c r="N48" s="31"/>
      <c r="O48" s="31"/>
      <c r="P48" s="31"/>
      <c r="Q48" s="31"/>
      <c r="R48" s="31"/>
      <c r="S48" s="31"/>
      <c r="T48" s="30"/>
      <c r="U48" s="30"/>
      <c r="V48" s="30"/>
      <c r="W48" s="30"/>
      <c r="X48" s="31"/>
      <c r="Y48" s="30"/>
      <c r="Z48" s="31"/>
      <c r="AA48" s="30"/>
      <c r="AB48" s="30"/>
    </row>
    <row r="49" spans="1:28" ht="24.95" customHeight="1" x14ac:dyDescent="0.35">
      <c r="A49" s="9" t="s">
        <v>54</v>
      </c>
      <c r="B49" s="28" t="s">
        <v>65</v>
      </c>
      <c r="C49" s="9">
        <v>37</v>
      </c>
      <c r="D49" s="9" t="str">
        <f t="shared" si="1"/>
        <v>KC_FB_AEO_Imp_2_TRFM_SC37</v>
      </c>
      <c r="E49" s="12">
        <v>31789.2678839898</v>
      </c>
      <c r="F49" s="13">
        <v>4747.7080148393998</v>
      </c>
      <c r="G49" s="13"/>
      <c r="H49" s="30"/>
      <c r="I49" s="103"/>
      <c r="J49" s="30"/>
      <c r="K49" s="30"/>
      <c r="L49" s="31"/>
      <c r="M49" s="31"/>
      <c r="N49" s="31"/>
      <c r="O49" s="31"/>
      <c r="P49" s="31"/>
      <c r="Q49" s="31"/>
      <c r="R49" s="31"/>
      <c r="S49" s="31"/>
      <c r="T49" s="30"/>
      <c r="U49" s="30"/>
      <c r="V49" s="30"/>
      <c r="W49" s="30"/>
      <c r="X49" s="31"/>
      <c r="Y49" s="30"/>
      <c r="Z49" s="31"/>
      <c r="AA49" s="30"/>
      <c r="AB49" s="30"/>
    </row>
    <row r="50" spans="1:28" ht="24.95" customHeight="1" x14ac:dyDescent="0.35">
      <c r="A50" s="9" t="s">
        <v>54</v>
      </c>
      <c r="B50" s="28" t="s">
        <v>65</v>
      </c>
      <c r="C50" s="9">
        <v>38</v>
      </c>
      <c r="D50" s="9" t="str">
        <f t="shared" si="1"/>
        <v>KC_FB_AEO_Imp_2_TRFM_SC38</v>
      </c>
      <c r="E50" s="12">
        <v>32648.437286259799</v>
      </c>
      <c r="F50" s="13">
        <v>4945.6495585482298</v>
      </c>
      <c r="G50" s="13"/>
      <c r="H50" s="30"/>
      <c r="I50" s="103"/>
      <c r="J50" s="30"/>
      <c r="K50" s="30"/>
      <c r="L50" s="31"/>
      <c r="M50" s="31"/>
      <c r="N50" s="31"/>
      <c r="O50" s="31"/>
      <c r="P50" s="31"/>
      <c r="Q50" s="31"/>
      <c r="R50" s="31"/>
      <c r="S50" s="31"/>
      <c r="T50" s="30"/>
      <c r="U50" s="30"/>
      <c r="V50" s="30"/>
      <c r="W50" s="30"/>
      <c r="X50" s="31"/>
      <c r="Y50" s="30"/>
      <c r="Z50" s="31"/>
      <c r="AA50" s="30"/>
      <c r="AB50" s="30"/>
    </row>
    <row r="51" spans="1:28" ht="24.95" customHeight="1" x14ac:dyDescent="0.35">
      <c r="A51" s="9" t="s">
        <v>54</v>
      </c>
      <c r="B51" s="28" t="s">
        <v>65</v>
      </c>
      <c r="C51" s="9">
        <v>39</v>
      </c>
      <c r="D51" s="9" t="str">
        <f t="shared" si="1"/>
        <v>KC_FB_AEO_Imp_2_TRFM_SC39</v>
      </c>
      <c r="E51" s="12">
        <v>33507.606688529799</v>
      </c>
      <c r="F51" s="13">
        <v>5144.9196656165996</v>
      </c>
      <c r="G51" s="13"/>
      <c r="H51" s="30"/>
      <c r="I51" s="103"/>
      <c r="J51" s="30"/>
      <c r="K51" s="30"/>
      <c r="L51" s="31"/>
      <c r="M51" s="31"/>
      <c r="N51" s="31"/>
      <c r="O51" s="31"/>
      <c r="P51" s="31"/>
      <c r="Q51" s="31"/>
      <c r="R51" s="31"/>
      <c r="S51" s="31"/>
      <c r="T51" s="30"/>
      <c r="U51" s="30"/>
      <c r="V51" s="30"/>
      <c r="W51" s="30"/>
      <c r="X51" s="31"/>
      <c r="Y51" s="30"/>
      <c r="Z51" s="31"/>
      <c r="AA51" s="30"/>
      <c r="AB51" s="30"/>
    </row>
    <row r="52" spans="1:28" ht="24.95" customHeight="1" x14ac:dyDescent="0.35">
      <c r="A52" s="9" t="s">
        <v>54</v>
      </c>
      <c r="B52" s="28" t="s">
        <v>65</v>
      </c>
      <c r="C52" s="9">
        <v>40</v>
      </c>
      <c r="D52" s="9" t="str">
        <f t="shared" si="1"/>
        <v>KC_FB_AEO_Imp_2_TRFM_SC40</v>
      </c>
      <c r="E52" s="12">
        <v>34366.776090799802</v>
      </c>
      <c r="F52" s="13">
        <v>5345.4001706743702</v>
      </c>
      <c r="G52" s="13"/>
      <c r="H52" s="30"/>
      <c r="I52" s="103"/>
      <c r="J52" s="30"/>
      <c r="K52" s="30"/>
      <c r="L52" s="31"/>
      <c r="M52" s="31"/>
      <c r="N52" s="31"/>
      <c r="O52" s="31"/>
      <c r="P52" s="31"/>
      <c r="Q52" s="31"/>
      <c r="R52" s="31"/>
      <c r="S52" s="31"/>
      <c r="T52" s="30"/>
      <c r="U52" s="30"/>
      <c r="V52" s="30"/>
      <c r="W52" s="30"/>
      <c r="X52" s="31"/>
      <c r="Y52" s="30"/>
      <c r="Z52" s="31"/>
      <c r="AA52" s="30"/>
      <c r="AB52" s="30"/>
    </row>
    <row r="53" spans="1:28" ht="24.95" customHeight="1" x14ac:dyDescent="0.35">
      <c r="A53" s="9" t="s">
        <v>54</v>
      </c>
      <c r="B53" s="28" t="s">
        <v>65</v>
      </c>
      <c r="C53" s="9">
        <v>41</v>
      </c>
      <c r="D53" s="9" t="str">
        <f t="shared" si="1"/>
        <v>KC_FB_AEO_Imp_2_TRFM_SC41</v>
      </c>
      <c r="E53" s="12">
        <v>35225.945493069798</v>
      </c>
      <c r="F53" s="13">
        <v>5546.9774907090396</v>
      </c>
      <c r="G53" s="13"/>
      <c r="H53" s="30"/>
      <c r="I53" s="103"/>
      <c r="J53" s="30"/>
      <c r="K53" s="30"/>
      <c r="L53" s="31"/>
      <c r="M53" s="31"/>
      <c r="N53" s="31"/>
      <c r="O53" s="31"/>
      <c r="P53" s="31"/>
      <c r="Q53" s="31"/>
      <c r="R53" s="31"/>
      <c r="S53" s="31"/>
      <c r="T53" s="30"/>
      <c r="U53" s="30"/>
      <c r="V53" s="30"/>
      <c r="W53" s="30"/>
      <c r="X53" s="31"/>
      <c r="Y53" s="30"/>
      <c r="Z53" s="31"/>
      <c r="AA53" s="30"/>
      <c r="AB53" s="30"/>
    </row>
    <row r="54" spans="1:28" ht="24.95" customHeight="1" x14ac:dyDescent="0.35">
      <c r="A54" s="9" t="s">
        <v>54</v>
      </c>
      <c r="B54" s="28" t="s">
        <v>65</v>
      </c>
      <c r="C54" s="9">
        <v>42</v>
      </c>
      <c r="D54" s="9" t="str">
        <f t="shared" si="1"/>
        <v>KC_FB_AEO_Imp_2_TRFM_SC42</v>
      </c>
      <c r="E54" s="12">
        <v>36085.114895339801</v>
      </c>
      <c r="F54" s="13">
        <v>5749.5424736693003</v>
      </c>
      <c r="G54" s="13"/>
      <c r="H54" s="30"/>
      <c r="I54" s="103"/>
      <c r="J54" s="30"/>
      <c r="K54" s="30"/>
      <c r="L54" s="31"/>
      <c r="M54" s="31"/>
      <c r="N54" s="31"/>
      <c r="O54" s="31"/>
      <c r="P54" s="31"/>
      <c r="Q54" s="31"/>
      <c r="R54" s="31"/>
      <c r="S54" s="31"/>
      <c r="T54" s="30"/>
      <c r="U54" s="30"/>
      <c r="V54" s="30"/>
      <c r="W54" s="30"/>
      <c r="X54" s="31"/>
      <c r="Y54" s="30"/>
      <c r="Z54" s="31"/>
      <c r="AA54" s="30"/>
      <c r="AB54" s="30"/>
    </row>
    <row r="55" spans="1:28" ht="24.95" customHeight="1" x14ac:dyDescent="0.35">
      <c r="A55" s="9" t="s">
        <v>54</v>
      </c>
      <c r="B55" s="28" t="s">
        <v>65</v>
      </c>
      <c r="C55" s="9">
        <v>43</v>
      </c>
      <c r="D55" s="9" t="str">
        <f t="shared" si="1"/>
        <v>KC_FB_AEO_Imp_2_TRFM_SC43</v>
      </c>
      <c r="E55" s="12">
        <v>36944.284297609804</v>
      </c>
      <c r="F55" s="13">
        <v>5952.9902517587998</v>
      </c>
      <c r="G55" s="13"/>
      <c r="H55" s="30"/>
      <c r="I55" s="103"/>
      <c r="J55" s="30"/>
      <c r="K55" s="30"/>
      <c r="L55" s="31"/>
      <c r="M55" s="31"/>
      <c r="N55" s="31"/>
      <c r="O55" s="31"/>
      <c r="P55" s="31"/>
      <c r="Q55" s="31"/>
      <c r="R55" s="31"/>
      <c r="S55" s="31"/>
      <c r="T55" s="30"/>
      <c r="U55" s="30"/>
      <c r="V55" s="30"/>
      <c r="W55" s="30"/>
      <c r="X55" s="31"/>
      <c r="Y55" s="30"/>
      <c r="Z55" s="31"/>
      <c r="AA55" s="30"/>
      <c r="AB55" s="30"/>
    </row>
    <row r="56" spans="1:28" ht="24.95" customHeight="1" x14ac:dyDescent="0.35">
      <c r="A56" s="9" t="s">
        <v>54</v>
      </c>
      <c r="B56" s="28" t="s">
        <v>65</v>
      </c>
      <c r="C56" s="9">
        <v>44</v>
      </c>
      <c r="D56" s="9" t="str">
        <f t="shared" si="1"/>
        <v>KC_FB_AEO_Imp_2_TRFM_SC44</v>
      </c>
      <c r="E56" s="12">
        <v>37803.453699879799</v>
      </c>
      <c r="F56" s="13">
        <v>6157.2200992792004</v>
      </c>
      <c r="G56" s="13"/>
      <c r="H56" s="30"/>
      <c r="I56" s="103"/>
      <c r="J56" s="30"/>
      <c r="K56" s="30"/>
      <c r="L56" s="31"/>
      <c r="M56" s="31"/>
      <c r="N56" s="31"/>
      <c r="O56" s="31"/>
      <c r="P56" s="31"/>
      <c r="Q56" s="31"/>
      <c r="R56" s="31"/>
      <c r="S56" s="31"/>
      <c r="T56" s="30"/>
      <c r="U56" s="30"/>
      <c r="V56" s="30"/>
      <c r="W56" s="30"/>
      <c r="X56" s="31"/>
      <c r="Y56" s="30"/>
      <c r="Z56" s="31"/>
      <c r="AA56" s="30"/>
      <c r="AB56" s="30"/>
    </row>
    <row r="57" spans="1:28" ht="24.95" customHeight="1" x14ac:dyDescent="0.35">
      <c r="A57" s="9" t="s">
        <v>54</v>
      </c>
      <c r="B57" s="28" t="s">
        <v>65</v>
      </c>
      <c r="C57" s="9">
        <v>45</v>
      </c>
      <c r="D57" s="9" t="str">
        <f t="shared" si="1"/>
        <v>KC_FB_AEO_Imp_2_TRFM_SC45</v>
      </c>
      <c r="E57" s="12">
        <v>38662.623102149802</v>
      </c>
      <c r="F57" s="13">
        <v>6362.1352948861004</v>
      </c>
      <c r="G57" s="13"/>
      <c r="H57" s="30"/>
      <c r="I57" s="103"/>
      <c r="J57" s="30"/>
      <c r="K57" s="30"/>
      <c r="L57" s="31"/>
      <c r="M57" s="31"/>
      <c r="N57" s="31"/>
      <c r="O57" s="31"/>
      <c r="P57" s="31"/>
      <c r="Q57" s="31"/>
      <c r="R57" s="31"/>
      <c r="S57" s="31"/>
      <c r="T57" s="30"/>
      <c r="U57" s="30"/>
      <c r="V57" s="30"/>
      <c r="W57" s="30"/>
      <c r="X57" s="31"/>
      <c r="Y57" s="30"/>
      <c r="Z57" s="31"/>
      <c r="AA57" s="30"/>
      <c r="AB57" s="30"/>
    </row>
    <row r="58" spans="1:28" ht="24.95" customHeight="1" x14ac:dyDescent="0.35">
      <c r="A58" s="9" t="s">
        <v>54</v>
      </c>
      <c r="B58" s="28" t="s">
        <v>65</v>
      </c>
      <c r="C58" s="9">
        <v>46</v>
      </c>
      <c r="D58" s="9" t="str">
        <f t="shared" si="1"/>
        <v>KC_FB_AEO_Imp_2_TRFM_SC46</v>
      </c>
      <c r="E58" s="12">
        <v>39521.792504419704</v>
      </c>
      <c r="F58" s="13">
        <v>6567.6429881251497</v>
      </c>
      <c r="G58" s="13"/>
      <c r="H58" s="30"/>
      <c r="I58" s="103"/>
      <c r="J58" s="30"/>
      <c r="K58" s="30"/>
      <c r="L58" s="31"/>
      <c r="M58" s="31"/>
      <c r="N58" s="31"/>
      <c r="O58" s="31"/>
      <c r="P58" s="31"/>
      <c r="Q58" s="31"/>
      <c r="R58" s="31"/>
      <c r="S58" s="31"/>
      <c r="T58" s="30"/>
      <c r="U58" s="30"/>
      <c r="V58" s="30"/>
      <c r="W58" s="30"/>
      <c r="X58" s="31"/>
      <c r="Y58" s="30"/>
      <c r="Z58" s="31"/>
      <c r="AA58" s="30"/>
      <c r="AB58" s="30"/>
    </row>
    <row r="59" spans="1:28" ht="24.95" customHeight="1" x14ac:dyDescent="0.35">
      <c r="A59" s="9" t="s">
        <v>54</v>
      </c>
      <c r="B59" s="28" t="s">
        <v>65</v>
      </c>
      <c r="C59" s="9">
        <v>47</v>
      </c>
      <c r="D59" s="9" t="str">
        <f t="shared" si="1"/>
        <v>KC_FB_AEO_Imp_2_TRFM_SC47</v>
      </c>
      <c r="E59" s="12">
        <v>40380.961906689699</v>
      </c>
      <c r="F59" s="13">
        <v>6773.6540701198101</v>
      </c>
      <c r="G59" s="13"/>
      <c r="H59" s="30"/>
      <c r="I59" s="103"/>
      <c r="J59" s="30"/>
      <c r="K59" s="30"/>
      <c r="L59" s="31"/>
      <c r="M59" s="31"/>
      <c r="N59" s="31"/>
      <c r="O59" s="31"/>
      <c r="P59" s="31"/>
      <c r="Q59" s="31"/>
      <c r="R59" s="31"/>
      <c r="S59" s="31"/>
      <c r="T59" s="30"/>
      <c r="U59" s="30"/>
      <c r="V59" s="30"/>
      <c r="W59" s="30"/>
      <c r="X59" s="31"/>
      <c r="Y59" s="30"/>
      <c r="Z59" s="31"/>
      <c r="AA59" s="30"/>
      <c r="AB59" s="30"/>
    </row>
    <row r="60" spans="1:28" ht="24.95" customHeight="1" x14ac:dyDescent="0.25">
      <c r="A60" s="9" t="s">
        <v>54</v>
      </c>
      <c r="B60" s="28" t="s">
        <v>65</v>
      </c>
      <c r="C60" s="9">
        <v>48</v>
      </c>
      <c r="D60" s="9" t="str">
        <f t="shared" si="1"/>
        <v>KC_FB_AEO_Imp_2_TRFM_SC48</v>
      </c>
      <c r="E60" s="12">
        <v>41240.131308959702</v>
      </c>
      <c r="F60" s="13">
        <v>6980.0830482859801</v>
      </c>
      <c r="G60" s="13"/>
      <c r="I60" s="11"/>
    </row>
    <row r="61" spans="1:28" ht="24.95" customHeight="1" x14ac:dyDescent="0.25">
      <c r="A61" s="9" t="s">
        <v>54</v>
      </c>
      <c r="B61" s="28" t="s">
        <v>65</v>
      </c>
      <c r="C61" s="9">
        <v>49</v>
      </c>
      <c r="D61" s="9" t="str">
        <f t="shared" si="1"/>
        <v>KC_FB_AEO_Imp_2_TRFM_SC49</v>
      </c>
      <c r="E61" s="12">
        <v>42099.300711229698</v>
      </c>
      <c r="F61" s="13">
        <v>7186.8479249521397</v>
      </c>
      <c r="G61" s="13"/>
      <c r="I61" s="11"/>
    </row>
    <row r="62" spans="1:28" ht="24.95" customHeight="1" x14ac:dyDescent="0.25">
      <c r="A62" s="9" t="s">
        <v>54</v>
      </c>
      <c r="B62" s="28" t="s">
        <v>65</v>
      </c>
      <c r="C62" s="9">
        <v>50</v>
      </c>
      <c r="D62" s="9" t="str">
        <f t="shared" si="1"/>
        <v>KC_FB_AEO_Imp_2_TRFM_SC50</v>
      </c>
      <c r="E62" s="12">
        <v>42958.470113499701</v>
      </c>
      <c r="F62" s="13">
        <v>7393.8700797676802</v>
      </c>
      <c r="G62" s="13"/>
      <c r="I62" s="11"/>
    </row>
    <row r="63" spans="1:28" ht="24.95" customHeight="1" x14ac:dyDescent="0.25">
      <c r="A63" s="9" t="s">
        <v>54</v>
      </c>
      <c r="B63" s="28" t="s">
        <v>65</v>
      </c>
      <c r="C63" s="9">
        <v>51</v>
      </c>
      <c r="D63" s="9" t="str">
        <f t="shared" si="1"/>
        <v>KC_FB_AEO_Imp_2_TRFM_SC51</v>
      </c>
      <c r="E63" s="12">
        <v>43817.639515769697</v>
      </c>
      <c r="F63" s="13">
        <v>7601.0741557851698</v>
      </c>
      <c r="G63" s="13"/>
      <c r="I63" s="11"/>
    </row>
    <row r="64" spans="1:28" ht="24.95" customHeight="1" x14ac:dyDescent="0.25">
      <c r="A64" s="9" t="s">
        <v>54</v>
      </c>
      <c r="B64" s="28" t="s">
        <v>65</v>
      </c>
      <c r="C64" s="9">
        <v>52</v>
      </c>
      <c r="D64" s="9" t="str">
        <f t="shared" si="1"/>
        <v>KC_FB_AEO_Imp_2_TRFM_SC52</v>
      </c>
      <c r="E64" s="12">
        <v>44676.8089180397</v>
      </c>
      <c r="F64" s="13">
        <v>7808.3879491059397</v>
      </c>
      <c r="G64" s="13"/>
      <c r="I64" s="11"/>
    </row>
    <row r="65" spans="1:9" ht="24.95" customHeight="1" x14ac:dyDescent="0.25">
      <c r="A65" s="9" t="s">
        <v>54</v>
      </c>
      <c r="B65" s="28" t="s">
        <v>65</v>
      </c>
      <c r="C65" s="9">
        <v>53</v>
      </c>
      <c r="D65" s="9" t="str">
        <f t="shared" si="1"/>
        <v>KC_FB_AEO_Imp_2_TRFM_SC53</v>
      </c>
      <c r="E65" s="12">
        <v>45535.978320309703</v>
      </c>
      <c r="F65" s="13">
        <v>8015.7423019814396</v>
      </c>
      <c r="G65" s="13"/>
      <c r="I65" s="11"/>
    </row>
    <row r="66" spans="1:9" ht="24.95" customHeight="1" x14ac:dyDescent="0.25">
      <c r="A66" s="9" t="s">
        <v>54</v>
      </c>
      <c r="B66" s="28" t="s">
        <v>65</v>
      </c>
      <c r="C66" s="9">
        <v>54</v>
      </c>
      <c r="D66" s="9" t="str">
        <f t="shared" si="1"/>
        <v>KC_FB_AEO_Imp_2_TRFM_SC54</v>
      </c>
      <c r="E66" s="12">
        <v>46395.147722579699</v>
      </c>
      <c r="F66" s="13">
        <v>8223.0709992661996</v>
      </c>
      <c r="G66" s="13"/>
      <c r="I66" s="11"/>
    </row>
    <row r="67" spans="1:9" ht="24.95" customHeight="1" x14ac:dyDescent="0.25">
      <c r="A67" s="9" t="s">
        <v>54</v>
      </c>
      <c r="B67" s="28" t="s">
        <v>65</v>
      </c>
      <c r="C67" s="9">
        <v>55</v>
      </c>
      <c r="D67" s="9" t="str">
        <f t="shared" si="1"/>
        <v>KC_FB_AEO_Imp_2_TRFM_SC55</v>
      </c>
      <c r="E67" s="12">
        <v>47254.317124849702</v>
      </c>
      <c r="F67" s="13">
        <v>8430.3106681211102</v>
      </c>
      <c r="G67" s="13"/>
      <c r="I67" s="11"/>
    </row>
    <row r="68" spans="1:9" ht="24.95" customHeight="1" x14ac:dyDescent="0.25">
      <c r="A68" s="9" t="s">
        <v>54</v>
      </c>
      <c r="B68" s="28" t="s">
        <v>65</v>
      </c>
      <c r="C68" s="9">
        <v>56</v>
      </c>
      <c r="D68" s="9" t="str">
        <f t="shared" si="1"/>
        <v>KC_FB_AEO_Imp_2_TRFM_SC56</v>
      </c>
      <c r="E68" s="12">
        <v>48113.486527119698</v>
      </c>
      <c r="F68" s="13">
        <v>8637.4006808689792</v>
      </c>
      <c r="G68" s="13"/>
      <c r="I68" s="11"/>
    </row>
    <row r="69" spans="1:9" ht="24.95" customHeight="1" x14ac:dyDescent="0.25">
      <c r="A69" s="9" t="s">
        <v>54</v>
      </c>
      <c r="B69" s="28" t="s">
        <v>65</v>
      </c>
      <c r="C69" s="9">
        <v>57</v>
      </c>
      <c r="D69" s="9" t="str">
        <f t="shared" si="1"/>
        <v>KC_FB_AEO_Imp_2_TRFM_SC57</v>
      </c>
      <c r="E69" s="12">
        <v>48972.655929389701</v>
      </c>
      <c r="F69" s="13">
        <v>8844.2830609069097</v>
      </c>
      <c r="G69" s="13"/>
      <c r="I69" s="11"/>
    </row>
    <row r="70" spans="1:9" ht="24.95" customHeight="1" x14ac:dyDescent="0.25">
      <c r="A70" s="9" t="s">
        <v>54</v>
      </c>
      <c r="B70" s="28" t="s">
        <v>65</v>
      </c>
      <c r="C70" s="9">
        <v>58</v>
      </c>
      <c r="D70" s="9" t="str">
        <f t="shared" si="1"/>
        <v>KC_FB_AEO_Imp_2_TRFM_SC58</v>
      </c>
      <c r="E70" s="12">
        <v>49831.825331659697</v>
      </c>
      <c r="F70" s="13">
        <v>9050.9023915831604</v>
      </c>
      <c r="G70" s="13"/>
      <c r="I70" s="11"/>
    </row>
    <row r="71" spans="1:9" ht="24.95" customHeight="1" x14ac:dyDescent="0.25">
      <c r="A71" s="9" t="s">
        <v>54</v>
      </c>
      <c r="B71" s="28" t="s">
        <v>65</v>
      </c>
      <c r="C71" s="9">
        <v>59</v>
      </c>
      <c r="D71" s="9" t="str">
        <f t="shared" si="1"/>
        <v>KC_FB_AEO_Imp_2_TRFM_SC59</v>
      </c>
      <c r="E71" s="12">
        <v>50690.9947339297</v>
      </c>
      <c r="F71" s="13">
        <v>9257.2057279487508</v>
      </c>
      <c r="G71" s="13"/>
      <c r="I71" s="11"/>
    </row>
    <row r="72" spans="1:9" ht="24.95" customHeight="1" x14ac:dyDescent="0.25">
      <c r="A72" s="9" t="s">
        <v>54</v>
      </c>
      <c r="B72" s="28" t="s">
        <v>65</v>
      </c>
      <c r="C72" s="9">
        <v>60</v>
      </c>
      <c r="D72" s="9" t="str">
        <f t="shared" si="1"/>
        <v>KC_FB_AEO_Imp_2_TRFM_SC60</v>
      </c>
      <c r="E72" s="12">
        <v>51550.164136199703</v>
      </c>
      <c r="F72" s="13">
        <v>9463.1425112967208</v>
      </c>
      <c r="G72" s="13"/>
      <c r="I72" s="11"/>
    </row>
    <row r="73" spans="1:9" ht="24.95" customHeight="1" x14ac:dyDescent="0.25">
      <c r="A73" s="9" t="s">
        <v>54</v>
      </c>
      <c r="B73" s="28" t="s">
        <v>65</v>
      </c>
      <c r="C73" s="9">
        <v>61</v>
      </c>
      <c r="D73" s="9" t="str">
        <f t="shared" si="1"/>
        <v>KC_FB_AEO_Imp_2_TRFM_SC61</v>
      </c>
      <c r="E73" s="12">
        <v>52409.333538469698</v>
      </c>
      <c r="F73" s="13">
        <v>9668.6644864045393</v>
      </c>
      <c r="G73" s="13"/>
      <c r="I73" s="11"/>
    </row>
    <row r="74" spans="1:9" ht="24.95" customHeight="1" x14ac:dyDescent="0.25">
      <c r="A74" s="9" t="s">
        <v>54</v>
      </c>
      <c r="B74" s="28" t="s">
        <v>65</v>
      </c>
      <c r="C74" s="9">
        <v>62</v>
      </c>
      <c r="D74" s="9" t="str">
        <f t="shared" si="1"/>
        <v>KC_FB_AEO_Imp_2_TRFM_SC62</v>
      </c>
      <c r="E74" s="12">
        <v>53268.502940739701</v>
      </c>
      <c r="F74" s="13">
        <v>9873.7256213977998</v>
      </c>
      <c r="G74" s="13"/>
      <c r="I74" s="11"/>
    </row>
    <row r="75" spans="1:9" ht="24.95" customHeight="1" x14ac:dyDescent="0.25">
      <c r="A75" s="9" t="s">
        <v>54</v>
      </c>
      <c r="B75" s="28" t="s">
        <v>65</v>
      </c>
      <c r="C75" s="9">
        <v>63</v>
      </c>
      <c r="D75" s="9" t="str">
        <f t="shared" si="1"/>
        <v>KC_FB_AEO_Imp_2_TRFM_SC63</v>
      </c>
      <c r="E75" s="12">
        <v>54127.672343009603</v>
      </c>
      <c r="F75" s="13">
        <v>10078.2820301555</v>
      </c>
      <c r="G75" s="13"/>
      <c r="I75" s="11"/>
    </row>
    <row r="76" spans="1:9" x14ac:dyDescent="0.25">
      <c r="A76" s="9" t="s">
        <v>54</v>
      </c>
      <c r="B76" s="28" t="s">
        <v>65</v>
      </c>
      <c r="C76" s="9">
        <v>64</v>
      </c>
      <c r="D76" s="9" t="str">
        <f t="shared" si="1"/>
        <v>KC_FB_AEO_Imp_2_TRFM_SC64</v>
      </c>
      <c r="E76" s="12">
        <v>54986.841745279598</v>
      </c>
      <c r="F76" s="13">
        <v>10282.291897180001</v>
      </c>
      <c r="G76" s="13"/>
      <c r="I76" s="11"/>
    </row>
    <row r="77" spans="1:9" x14ac:dyDescent="0.25">
      <c r="A77" s="9" t="s">
        <v>54</v>
      </c>
      <c r="B77" s="28" t="s">
        <v>65</v>
      </c>
      <c r="C77" s="9">
        <v>65</v>
      </c>
      <c r="D77" s="9" t="str">
        <f t="shared" si="1"/>
        <v>KC_FB_AEO_Imp_2_TRFM_SC65</v>
      </c>
      <c r="E77" s="12">
        <v>55846.011147549601</v>
      </c>
      <c r="F77" s="13">
        <v>10485.715404856001</v>
      </c>
      <c r="G77" s="13"/>
      <c r="I77" s="11"/>
    </row>
    <row r="78" spans="1:9" x14ac:dyDescent="0.25">
      <c r="A78" s="9" t="s">
        <v>54</v>
      </c>
      <c r="B78" s="28" t="s">
        <v>65</v>
      </c>
      <c r="C78" s="9">
        <v>66</v>
      </c>
      <c r="D78" s="9" t="str">
        <f t="shared" si="1"/>
        <v>KC_FB_AEO_Imp_2_TRFM_SC66</v>
      </c>
      <c r="E78" s="12">
        <v>56705.180549819597</v>
      </c>
      <c r="F78" s="13">
        <v>10688.514663027599</v>
      </c>
      <c r="G78" s="13"/>
      <c r="I78" s="11"/>
    </row>
    <row r="79" spans="1:9" x14ac:dyDescent="0.25">
      <c r="A79" s="9" t="s">
        <v>54</v>
      </c>
      <c r="B79" s="28" t="s">
        <v>65</v>
      </c>
      <c r="C79" s="9">
        <v>67</v>
      </c>
      <c r="D79" s="9" t="str">
        <f t="shared" ref="D79:D142" si="9">A79&amp;"_"&amp;B79&amp;C79</f>
        <v>KC_FB_AEO_Imp_2_TRFM_SC67</v>
      </c>
      <c r="E79" s="12">
        <v>57564.3499520896</v>
      </c>
      <c r="F79" s="13">
        <v>10890.653640820099</v>
      </c>
      <c r="G79" s="13"/>
      <c r="I79" s="11"/>
    </row>
    <row r="80" spans="1:9" x14ac:dyDescent="0.25">
      <c r="A80" s="9" t="s">
        <v>54</v>
      </c>
      <c r="B80" s="28" t="s">
        <v>65</v>
      </c>
      <c r="C80" s="9">
        <v>68</v>
      </c>
      <c r="D80" s="9" t="str">
        <f t="shared" si="9"/>
        <v>KC_FB_AEO_Imp_2_TRFM_SC68</v>
      </c>
      <c r="E80" s="12">
        <v>58423.519354359603</v>
      </c>
      <c r="F80" s="13">
        <v>11092.098100641701</v>
      </c>
      <c r="G80" s="13"/>
      <c r="I80" s="11"/>
    </row>
    <row r="81" spans="1:9" x14ac:dyDescent="0.25">
      <c r="A81" s="9" t="s">
        <v>54</v>
      </c>
      <c r="B81" s="28" t="s">
        <v>65</v>
      </c>
      <c r="C81" s="9">
        <v>69</v>
      </c>
      <c r="D81" s="9" t="str">
        <f t="shared" si="9"/>
        <v>KC_FB_AEO_Imp_2_TRFM_SC69</v>
      </c>
      <c r="E81" s="12">
        <v>59282.688756629599</v>
      </c>
      <c r="F81" s="13">
        <v>11292.815534295099</v>
      </c>
      <c r="G81" s="13"/>
      <c r="I81" s="11"/>
    </row>
    <row r="82" spans="1:9" x14ac:dyDescent="0.25">
      <c r="A82" s="9" t="s">
        <v>54</v>
      </c>
      <c r="B82" s="28" t="s">
        <v>65</v>
      </c>
      <c r="C82" s="9">
        <v>70</v>
      </c>
      <c r="D82" s="9" t="str">
        <f t="shared" si="9"/>
        <v>KC_FB_AEO_Imp_2_TRFM_SC70</v>
      </c>
      <c r="E82" s="12">
        <v>60141.858158899602</v>
      </c>
      <c r="F82" s="13">
        <v>11492.7751011375</v>
      </c>
      <c r="G82" s="13"/>
      <c r="I82" s="11"/>
    </row>
    <row r="83" spans="1:9" x14ac:dyDescent="0.25">
      <c r="A83" s="9" t="s">
        <v>54</v>
      </c>
      <c r="B83" s="28" t="s">
        <v>65</v>
      </c>
      <c r="C83" s="9">
        <v>71</v>
      </c>
      <c r="D83" s="9" t="str">
        <f t="shared" si="9"/>
        <v>KC_FB_AEO_Imp_2_TRFM_SC71</v>
      </c>
      <c r="E83" s="12">
        <v>61001.027561169598</v>
      </c>
      <c r="F83" s="13">
        <v>11691.947568224999</v>
      </c>
      <c r="G83" s="13"/>
      <c r="I83" s="11"/>
    </row>
    <row r="84" spans="1:9" x14ac:dyDescent="0.25">
      <c r="A84" s="9" t="s">
        <v>54</v>
      </c>
      <c r="B84" s="28" t="s">
        <v>65</v>
      </c>
      <c r="C84" s="9">
        <v>72</v>
      </c>
      <c r="D84" s="9" t="str">
        <f t="shared" si="9"/>
        <v>KC_FB_AEO_Imp_2_TRFM_SC72</v>
      </c>
      <c r="E84" s="12">
        <v>61860.196963439601</v>
      </c>
      <c r="F84" s="13">
        <v>11890.3052523805</v>
      </c>
      <c r="G84" s="13"/>
      <c r="I84" s="11"/>
    </row>
    <row r="85" spans="1:9" x14ac:dyDescent="0.25">
      <c r="A85" s="9" t="s">
        <v>54</v>
      </c>
      <c r="B85" s="28" t="s">
        <v>65</v>
      </c>
      <c r="C85" s="9">
        <v>73</v>
      </c>
      <c r="D85" s="9" t="str">
        <f t="shared" si="9"/>
        <v>KC_FB_AEO_Imp_2_TRFM_SC73</v>
      </c>
      <c r="E85" s="12">
        <v>62719.366365709597</v>
      </c>
      <c r="F85" s="13">
        <v>12087.821964127899</v>
      </c>
      <c r="G85" s="13"/>
      <c r="I85" s="11"/>
    </row>
    <row r="86" spans="1:9" x14ac:dyDescent="0.25">
      <c r="A86" s="9" t="s">
        <v>54</v>
      </c>
      <c r="B86" s="28" t="s">
        <v>65</v>
      </c>
      <c r="C86" s="9">
        <v>74</v>
      </c>
      <c r="D86" s="9" t="str">
        <f t="shared" si="9"/>
        <v>KC_FB_AEO_Imp_2_TRFM_SC74</v>
      </c>
      <c r="E86" s="12">
        <v>63578.5357679796</v>
      </c>
      <c r="F86" s="13">
        <v>12284.4729534338</v>
      </c>
      <c r="G86" s="13"/>
      <c r="I86" s="11"/>
    </row>
    <row r="87" spans="1:9" x14ac:dyDescent="0.25">
      <c r="A87" s="9" t="s">
        <v>54</v>
      </c>
      <c r="B87" s="28" t="s">
        <v>65</v>
      </c>
      <c r="C87" s="9">
        <v>75</v>
      </c>
      <c r="D87" s="9" t="str">
        <f t="shared" si="9"/>
        <v>KC_FB_AEO_Imp_2_TRFM_SC75</v>
      </c>
      <c r="E87" s="12">
        <v>64437.705170249603</v>
      </c>
      <c r="F87" s="13">
        <v>12480.2348572021</v>
      </c>
      <c r="G87" s="13"/>
      <c r="I87" s="11"/>
    </row>
    <row r="88" spans="1:9" x14ac:dyDescent="0.25">
      <c r="A88" s="9" t="s">
        <v>54</v>
      </c>
      <c r="B88" s="28" t="s">
        <v>65</v>
      </c>
      <c r="C88" s="9">
        <v>76</v>
      </c>
      <c r="D88" s="9" t="str">
        <f t="shared" si="9"/>
        <v>KC_FB_AEO_Imp_2_TRFM_SC76</v>
      </c>
      <c r="E88" s="12">
        <v>65296.874572519599</v>
      </c>
      <c r="F88" s="13">
        <v>12675.085648468201</v>
      </c>
      <c r="G88" s="13"/>
      <c r="I88" s="11"/>
    </row>
    <row r="89" spans="1:9" x14ac:dyDescent="0.25">
      <c r="A89" s="9" t="s">
        <v>54</v>
      </c>
      <c r="B89" s="28" t="s">
        <v>65</v>
      </c>
      <c r="C89" s="9">
        <v>77</v>
      </c>
      <c r="D89" s="9" t="str">
        <f t="shared" si="9"/>
        <v>KC_FB_AEO_Imp_2_TRFM_SC77</v>
      </c>
      <c r="E89" s="12">
        <v>66156.043974789602</v>
      </c>
      <c r="F89" s="13">
        <v>12869.0045872393</v>
      </c>
      <c r="G89" s="13"/>
      <c r="I89" s="11"/>
    </row>
    <row r="90" spans="1:9" x14ac:dyDescent="0.25">
      <c r="A90" s="9" t="s">
        <v>54</v>
      </c>
      <c r="B90" s="28" t="s">
        <v>65</v>
      </c>
      <c r="C90" s="9">
        <v>78</v>
      </c>
      <c r="D90" s="9" t="str">
        <f t="shared" si="9"/>
        <v>KC_FB_AEO_Imp_2_TRFM_SC78</v>
      </c>
      <c r="E90" s="12">
        <v>67015.213377059597</v>
      </c>
      <c r="F90" s="13">
        <v>13061.972172932299</v>
      </c>
      <c r="G90" s="13"/>
      <c r="I90" s="11"/>
    </row>
    <row r="91" spans="1:9" x14ac:dyDescent="0.25">
      <c r="A91" s="9" t="s">
        <v>54</v>
      </c>
      <c r="B91" s="28" t="s">
        <v>65</v>
      </c>
      <c r="C91" s="9">
        <v>79</v>
      </c>
      <c r="D91" s="9" t="str">
        <f t="shared" si="9"/>
        <v>KC_FB_AEO_Imp_2_TRFM_SC79</v>
      </c>
      <c r="E91" s="12">
        <v>67874.382779329593</v>
      </c>
      <c r="F91" s="13">
        <v>13253.9700983577</v>
      </c>
      <c r="G91" s="13"/>
      <c r="I91" s="11"/>
    </row>
    <row r="92" spans="1:9" x14ac:dyDescent="0.25">
      <c r="A92" s="9" t="s">
        <v>54</v>
      </c>
      <c r="B92" s="28" t="s">
        <v>65</v>
      </c>
      <c r="C92" s="9">
        <v>80</v>
      </c>
      <c r="D92" s="9" t="str">
        <f t="shared" si="9"/>
        <v>KC_FB_AEO_Imp_2_TRFM_SC80</v>
      </c>
      <c r="E92" s="12">
        <v>68733.552181599604</v>
      </c>
      <c r="F92" s="13">
        <v>13444.9812052047</v>
      </c>
      <c r="G92" s="13"/>
      <c r="I92" s="11"/>
    </row>
    <row r="93" spans="1:9" x14ac:dyDescent="0.25">
      <c r="A93" s="9" t="s">
        <v>54</v>
      </c>
      <c r="B93" s="28" t="s">
        <v>65</v>
      </c>
      <c r="C93" s="9">
        <v>81</v>
      </c>
      <c r="D93" s="9" t="str">
        <f t="shared" si="9"/>
        <v>KC_FB_AEO_Imp_2_TRFM_SC81</v>
      </c>
      <c r="E93" s="12">
        <v>69592.721583869497</v>
      </c>
      <c r="F93" s="13">
        <v>13634.9894409791</v>
      </c>
      <c r="G93" s="13"/>
      <c r="I93" s="11"/>
    </row>
    <row r="94" spans="1:9" x14ac:dyDescent="0.25">
      <c r="A94" s="9" t="s">
        <v>54</v>
      </c>
      <c r="B94" s="28" t="s">
        <v>65</v>
      </c>
      <c r="C94" s="9">
        <v>82</v>
      </c>
      <c r="D94" s="9" t="str">
        <f t="shared" si="9"/>
        <v>KC_FB_AEO_Imp_2_TRFM_SC82</v>
      </c>
      <c r="E94" s="12">
        <v>70451.890986139595</v>
      </c>
      <c r="F94" s="13">
        <v>13823.9798173498</v>
      </c>
      <c r="G94" s="13"/>
      <c r="I94" s="11"/>
    </row>
    <row r="95" spans="1:9" x14ac:dyDescent="0.25">
      <c r="A95" s="9" t="s">
        <v>54</v>
      </c>
      <c r="B95" s="28" t="s">
        <v>65</v>
      </c>
      <c r="C95" s="9">
        <v>83</v>
      </c>
      <c r="D95" s="9" t="str">
        <f t="shared" si="9"/>
        <v>KC_FB_AEO_Imp_2_TRFM_SC83</v>
      </c>
      <c r="E95" s="12">
        <v>71311.060388409504</v>
      </c>
      <c r="F95" s="13">
        <v>14011.9383698616</v>
      </c>
      <c r="G95" s="13"/>
      <c r="I95" s="11"/>
    </row>
    <row r="96" spans="1:9" x14ac:dyDescent="0.25">
      <c r="A96" s="9" t="s">
        <v>54</v>
      </c>
      <c r="B96" s="28" t="s">
        <v>65</v>
      </c>
      <c r="C96" s="9">
        <v>84</v>
      </c>
      <c r="D96" s="9" t="str">
        <f t="shared" si="9"/>
        <v>KC_FB_AEO_Imp_2_TRFM_SC84</v>
      </c>
      <c r="E96" s="12">
        <v>72170.229790679499</v>
      </c>
      <c r="F96" s="13">
        <v>14198.852118970601</v>
      </c>
      <c r="G96" s="13"/>
      <c r="I96" s="11"/>
    </row>
    <row r="97" spans="1:9" x14ac:dyDescent="0.25">
      <c r="A97" s="9" t="s">
        <v>54</v>
      </c>
      <c r="B97" s="28" t="s">
        <v>65</v>
      </c>
      <c r="C97" s="9">
        <v>85</v>
      </c>
      <c r="D97" s="9" t="str">
        <f t="shared" si="9"/>
        <v>KC_FB_AEO_Imp_2_TRFM_SC85</v>
      </c>
      <c r="E97" s="12">
        <v>73029.399192949495</v>
      </c>
      <c r="F97" s="13">
        <v>14384.709032361799</v>
      </c>
      <c r="G97" s="13"/>
      <c r="I97" s="11"/>
    </row>
    <row r="98" spans="1:9" x14ac:dyDescent="0.25">
      <c r="A98" s="9" t="s">
        <v>54</v>
      </c>
      <c r="B98" s="28" t="s">
        <v>65</v>
      </c>
      <c r="C98" s="9">
        <v>86</v>
      </c>
      <c r="D98" s="9" t="str">
        <f t="shared" si="9"/>
        <v>KC_FB_AEO_Imp_2_TRFM_SC86</v>
      </c>
      <c r="E98" s="12">
        <v>73888.568595219505</v>
      </c>
      <c r="F98" s="13">
        <v>14569.4979885102</v>
      </c>
      <c r="G98" s="13"/>
      <c r="I98" s="11"/>
    </row>
    <row r="99" spans="1:9" x14ac:dyDescent="0.25">
      <c r="A99" s="9" t="s">
        <v>54</v>
      </c>
      <c r="B99" s="28" t="s">
        <v>65</v>
      </c>
      <c r="C99" s="9">
        <v>87</v>
      </c>
      <c r="D99" s="9" t="str">
        <f t="shared" si="9"/>
        <v>KC_FB_AEO_Imp_2_TRFM_SC87</v>
      </c>
      <c r="E99" s="12">
        <v>74747.737997489501</v>
      </c>
      <c r="F99" s="13">
        <v>14753.2087414454</v>
      </c>
      <c r="G99" s="13"/>
      <c r="I99" s="11"/>
    </row>
    <row r="100" spans="1:9" x14ac:dyDescent="0.25">
      <c r="A100" s="9" t="s">
        <v>54</v>
      </c>
      <c r="B100" s="28" t="s">
        <v>65</v>
      </c>
      <c r="C100" s="9">
        <v>88</v>
      </c>
      <c r="D100" s="9" t="str">
        <f t="shared" si="9"/>
        <v>KC_FB_AEO_Imp_2_TRFM_SC88</v>
      </c>
      <c r="E100" s="12">
        <v>75606.907399759497</v>
      </c>
      <c r="F100" s="13">
        <v>14935.8318866831</v>
      </c>
      <c r="G100" s="13"/>
      <c r="I100" s="11"/>
    </row>
    <row r="101" spans="1:9" x14ac:dyDescent="0.25">
      <c r="A101" s="9" t="s">
        <v>54</v>
      </c>
      <c r="B101" s="28" t="s">
        <v>65</v>
      </c>
      <c r="C101" s="9">
        <v>89</v>
      </c>
      <c r="D101" s="9" t="str">
        <f t="shared" si="9"/>
        <v>KC_FB_AEO_Imp_2_TRFM_SC89</v>
      </c>
      <c r="E101" s="12">
        <v>76466.076802029507</v>
      </c>
      <c r="F101" s="13">
        <v>15117.358828288299</v>
      </c>
      <c r="G101" s="13"/>
      <c r="I101" s="11"/>
    </row>
    <row r="102" spans="1:9" x14ac:dyDescent="0.25">
      <c r="A102" s="9" t="s">
        <v>54</v>
      </c>
      <c r="B102" s="28" t="s">
        <v>65</v>
      </c>
      <c r="C102" s="9">
        <v>90</v>
      </c>
      <c r="D102" s="9" t="str">
        <f t="shared" si="9"/>
        <v>KC_FB_AEO_Imp_2_TRFM_SC90</v>
      </c>
      <c r="E102" s="12">
        <v>77325.246204299503</v>
      </c>
      <c r="F102" s="13">
        <v>15297.781747032401</v>
      </c>
      <c r="G102" s="13"/>
      <c r="I102" s="11"/>
    </row>
    <row r="103" spans="1:9" x14ac:dyDescent="0.25">
      <c r="A103" s="9" t="s">
        <v>54</v>
      </c>
      <c r="B103" s="28" t="s">
        <v>65</v>
      </c>
      <c r="C103" s="9">
        <v>91</v>
      </c>
      <c r="D103" s="9" t="str">
        <f t="shared" si="9"/>
        <v>KC_FB_AEO_Imp_2_TRFM_SC91</v>
      </c>
      <c r="E103" s="12">
        <v>78184.415606569499</v>
      </c>
      <c r="F103" s="13">
        <v>15477.0935696137</v>
      </c>
      <c r="G103" s="13"/>
      <c r="I103" s="11"/>
    </row>
    <row r="104" spans="1:9" x14ac:dyDescent="0.25">
      <c r="A104" s="9" t="s">
        <v>54</v>
      </c>
      <c r="B104" s="28" t="s">
        <v>65</v>
      </c>
      <c r="C104" s="9">
        <v>92</v>
      </c>
      <c r="D104" s="9" t="str">
        <f t="shared" si="9"/>
        <v>KC_FB_AEO_Imp_2_TRFM_SC92</v>
      </c>
      <c r="E104" s="12">
        <v>79043.585008839495</v>
      </c>
      <c r="F104" s="13">
        <v>15655.287938904999</v>
      </c>
      <c r="G104" s="13"/>
      <c r="I104" s="11"/>
    </row>
    <row r="105" spans="1:9" x14ac:dyDescent="0.25">
      <c r="A105" s="9" t="s">
        <v>54</v>
      </c>
      <c r="B105" s="28" t="s">
        <v>65</v>
      </c>
      <c r="C105" s="9">
        <v>93</v>
      </c>
      <c r="D105" s="9" t="str">
        <f t="shared" si="9"/>
        <v>KC_FB_AEO_Imp_2_TRFM_SC93</v>
      </c>
      <c r="E105" s="12">
        <v>79902.754411109505</v>
      </c>
      <c r="F105" s="13">
        <v>15832.3591851985</v>
      </c>
      <c r="G105" s="13"/>
      <c r="I105" s="11"/>
    </row>
    <row r="106" spans="1:9" x14ac:dyDescent="0.25">
      <c r="A106" s="9" t="s">
        <v>54</v>
      </c>
      <c r="B106" s="28" t="s">
        <v>65</v>
      </c>
      <c r="C106" s="9">
        <v>94</v>
      </c>
      <c r="D106" s="9" t="str">
        <f t="shared" si="9"/>
        <v>KC_FB_AEO_Imp_2_TRFM_SC94</v>
      </c>
      <c r="E106" s="12">
        <v>80761.923813379501</v>
      </c>
      <c r="F106" s="13">
        <v>16008.3022984155</v>
      </c>
      <c r="G106" s="13"/>
      <c r="I106" s="11"/>
    </row>
    <row r="107" spans="1:9" x14ac:dyDescent="0.25">
      <c r="A107" s="9" t="s">
        <v>54</v>
      </c>
      <c r="B107" s="28" t="s">
        <v>65</v>
      </c>
      <c r="C107" s="9">
        <v>95</v>
      </c>
      <c r="D107" s="9" t="str">
        <f t="shared" si="9"/>
        <v>KC_FB_AEO_Imp_2_TRFM_SC95</v>
      </c>
      <c r="E107" s="12">
        <v>81621.093215649496</v>
      </c>
      <c r="F107" s="13">
        <v>16183.1129012521</v>
      </c>
      <c r="G107" s="13"/>
      <c r="I107" s="11"/>
    </row>
    <row r="108" spans="1:9" x14ac:dyDescent="0.25">
      <c r="A108" s="9" t="s">
        <v>54</v>
      </c>
      <c r="B108" s="28" t="s">
        <v>65</v>
      </c>
      <c r="C108" s="9">
        <v>96</v>
      </c>
      <c r="D108" s="9" t="str">
        <f t="shared" si="9"/>
        <v>KC_FB_AEO_Imp_2_TRFM_SC96</v>
      </c>
      <c r="E108" s="12">
        <v>82480.262617919507</v>
      </c>
      <c r="F108" s="13">
        <v>16356.7872232299</v>
      </c>
      <c r="G108" s="13"/>
      <c r="I108" s="11"/>
    </row>
    <row r="109" spans="1:9" x14ac:dyDescent="0.25">
      <c r="A109" s="9" t="s">
        <v>54</v>
      </c>
      <c r="B109" s="28" t="s">
        <v>65</v>
      </c>
      <c r="C109" s="9">
        <v>97</v>
      </c>
      <c r="D109" s="9" t="str">
        <f t="shared" si="9"/>
        <v>KC_FB_AEO_Imp_2_TRFM_SC97</v>
      </c>
      <c r="E109" s="12">
        <v>83339.432020189401</v>
      </c>
      <c r="F109" s="13">
        <v>16529.3220756255</v>
      </c>
      <c r="G109" s="13"/>
      <c r="I109" s="11"/>
    </row>
    <row r="110" spans="1:9" x14ac:dyDescent="0.25">
      <c r="A110" s="9" t="s">
        <v>54</v>
      </c>
      <c r="B110" s="28" t="s">
        <v>65</v>
      </c>
      <c r="C110" s="9">
        <v>98</v>
      </c>
      <c r="D110" s="9" t="str">
        <f t="shared" si="9"/>
        <v>KC_FB_AEO_Imp_2_TRFM_SC98</v>
      </c>
      <c r="E110" s="12">
        <v>84198.601422459498</v>
      </c>
      <c r="F110" s="13">
        <v>16700.714827249099</v>
      </c>
      <c r="G110" s="13"/>
      <c r="I110" s="11"/>
    </row>
    <row r="111" spans="1:9" x14ac:dyDescent="0.25">
      <c r="A111" s="9" t="s">
        <v>54</v>
      </c>
      <c r="B111" s="28" t="s">
        <v>65</v>
      </c>
      <c r="C111" s="9">
        <v>99</v>
      </c>
      <c r="D111" s="9" t="str">
        <f t="shared" si="9"/>
        <v>KC_FB_AEO_Imp_2_TRFM_SC99</v>
      </c>
      <c r="E111" s="12">
        <v>85057.770824729494</v>
      </c>
      <c r="F111" s="13">
        <v>16870.963381047601</v>
      </c>
      <c r="G111" s="13"/>
      <c r="I111" s="11"/>
    </row>
    <row r="112" spans="1:9" x14ac:dyDescent="0.25">
      <c r="A112" s="9" t="s">
        <v>54</v>
      </c>
      <c r="B112" s="28" t="s">
        <v>65</v>
      </c>
      <c r="C112" s="9">
        <v>100</v>
      </c>
      <c r="D112" s="9" t="str">
        <f t="shared" si="9"/>
        <v>KC_FB_AEO_Imp_2_TRFM_SC100</v>
      </c>
      <c r="E112" s="12">
        <v>85916.940226999403</v>
      </c>
      <c r="F112" s="13">
        <v>17040.066151504299</v>
      </c>
      <c r="G112" s="13"/>
      <c r="I112" s="11"/>
    </row>
    <row r="113" spans="1:9" x14ac:dyDescent="0.25">
      <c r="A113" s="9" t="s">
        <v>54</v>
      </c>
      <c r="B113" s="28" t="s">
        <v>65</v>
      </c>
      <c r="C113" s="9">
        <v>101</v>
      </c>
      <c r="D113" s="9" t="str">
        <f t="shared" si="9"/>
        <v>KC_FB_AEO_Imp_2_TRFM_SC101</v>
      </c>
      <c r="E113" s="12">
        <v>86776.109629269398</v>
      </c>
      <c r="F113" s="13">
        <v>17208.022042812201</v>
      </c>
      <c r="G113" s="13"/>
      <c r="H113" s="14"/>
      <c r="I113" s="11"/>
    </row>
    <row r="114" spans="1:9" x14ac:dyDescent="0.25">
      <c r="A114" s="9" t="s">
        <v>54</v>
      </c>
      <c r="B114" s="28" t="s">
        <v>65</v>
      </c>
      <c r="C114" s="9">
        <v>102</v>
      </c>
      <c r="D114" s="9" t="str">
        <f t="shared" si="9"/>
        <v>KC_FB_AEO_Imp_2_TRFM_SC102</v>
      </c>
      <c r="E114" s="12">
        <v>87635.279031539394</v>
      </c>
      <c r="F114" s="13">
        <v>17374.830427794801</v>
      </c>
      <c r="G114" s="13"/>
      <c r="I114" s="11"/>
    </row>
    <row r="115" spans="1:9" x14ac:dyDescent="0.25">
      <c r="A115" s="9" t="s">
        <v>54</v>
      </c>
      <c r="B115" s="28" t="s">
        <v>65</v>
      </c>
      <c r="C115" s="9">
        <v>103</v>
      </c>
      <c r="D115" s="9" t="str">
        <f t="shared" si="9"/>
        <v>KC_FB_AEO_Imp_2_TRFM_SC103</v>
      </c>
      <c r="E115" s="12">
        <v>88494.448433809404</v>
      </c>
      <c r="F115" s="13">
        <v>17540.491127551399</v>
      </c>
      <c r="G115" s="13"/>
      <c r="I115" s="11"/>
    </row>
    <row r="116" spans="1:9" x14ac:dyDescent="0.25">
      <c r="A116" s="9" t="s">
        <v>54</v>
      </c>
      <c r="B116" s="28" t="s">
        <v>65</v>
      </c>
      <c r="C116" s="9">
        <v>104</v>
      </c>
      <c r="D116" s="9" t="str">
        <f t="shared" si="9"/>
        <v>KC_FB_AEO_Imp_2_TRFM_SC104</v>
      </c>
      <c r="E116" s="12">
        <v>89353.6178360794</v>
      </c>
      <c r="F116" s="13">
        <v>17705.0043918052</v>
      </c>
      <c r="G116" s="13"/>
      <c r="I116" s="11"/>
    </row>
    <row r="117" spans="1:9" x14ac:dyDescent="0.25">
      <c r="A117" s="9" t="s">
        <v>54</v>
      </c>
      <c r="B117" s="28" t="s">
        <v>65</v>
      </c>
      <c r="C117" s="9">
        <v>105</v>
      </c>
      <c r="D117" s="9" t="str">
        <f t="shared" si="9"/>
        <v>KC_FB_AEO_Imp_2_TRFM_SC105</v>
      </c>
      <c r="E117" s="12">
        <v>90212.787238349396</v>
      </c>
      <c r="F117" s="13">
        <v>17868.370879929698</v>
      </c>
      <c r="G117" s="13"/>
      <c r="I117" s="11"/>
    </row>
    <row r="118" spans="1:9" x14ac:dyDescent="0.25">
      <c r="A118" s="9" t="s">
        <v>54</v>
      </c>
      <c r="B118" s="28" t="s">
        <v>65</v>
      </c>
      <c r="C118" s="9">
        <v>106</v>
      </c>
      <c r="D118" s="9" t="str">
        <f t="shared" si="9"/>
        <v>KC_FB_AEO_Imp_2_TRFM_SC106</v>
      </c>
      <c r="E118" s="12">
        <v>91071.956640619406</v>
      </c>
      <c r="F118" s="13">
        <v>18030.591642634401</v>
      </c>
      <c r="G118" s="13"/>
      <c r="I118" s="11"/>
    </row>
    <row r="119" spans="1:9" x14ac:dyDescent="0.25">
      <c r="A119" s="9" t="s">
        <v>54</v>
      </c>
      <c r="B119" s="28" t="s">
        <v>65</v>
      </c>
      <c r="C119" s="9">
        <v>107</v>
      </c>
      <c r="D119" s="9" t="str">
        <f t="shared" si="9"/>
        <v>KC_FB_AEO_Imp_2_TRFM_SC107</v>
      </c>
      <c r="E119" s="12">
        <v>91931.126042889402</v>
      </c>
      <c r="F119" s="13">
        <v>18191.6681042862</v>
      </c>
      <c r="G119" s="13"/>
      <c r="I119" s="11"/>
    </row>
    <row r="120" spans="1:9" x14ac:dyDescent="0.25">
      <c r="A120" s="9" t="s">
        <v>54</v>
      </c>
      <c r="B120" s="28" t="s">
        <v>65</v>
      </c>
      <c r="C120" s="9">
        <v>108</v>
      </c>
      <c r="D120" s="9" t="str">
        <f t="shared" si="9"/>
        <v>KC_FB_AEO_Imp_2_TRFM_SC108</v>
      </c>
      <c r="E120" s="12">
        <v>92790.295445159398</v>
      </c>
      <c r="F120" s="13">
        <v>18351.602045849599</v>
      </c>
      <c r="G120" s="13"/>
      <c r="I120" s="11"/>
    </row>
    <row r="121" spans="1:9" x14ac:dyDescent="0.25">
      <c r="A121" s="9" t="s">
        <v>54</v>
      </c>
      <c r="B121" s="28" t="s">
        <v>65</v>
      </c>
      <c r="C121" s="9">
        <v>109</v>
      </c>
      <c r="D121" s="9" t="str">
        <f t="shared" si="9"/>
        <v>KC_FB_AEO_Imp_2_TRFM_SC109</v>
      </c>
      <c r="E121" s="12">
        <v>93649.464847429394</v>
      </c>
      <c r="F121" s="13">
        <v>18510.395588422802</v>
      </c>
      <c r="G121" s="13"/>
      <c r="I121" s="11"/>
    </row>
    <row r="122" spans="1:9" x14ac:dyDescent="0.25">
      <c r="A122" s="9" t="s">
        <v>54</v>
      </c>
      <c r="B122" s="28" t="s">
        <v>65</v>
      </c>
      <c r="C122" s="9">
        <v>110</v>
      </c>
      <c r="D122" s="9" t="str">
        <f t="shared" si="9"/>
        <v>KC_FB_AEO_Imp_2_TRFM_SC110</v>
      </c>
      <c r="E122" s="12">
        <v>94508.634249699404</v>
      </c>
      <c r="F122" s="13">
        <v>18668.0511773529</v>
      </c>
      <c r="G122" s="13"/>
      <c r="I122" s="11"/>
    </row>
    <row r="123" spans="1:9" x14ac:dyDescent="0.25">
      <c r="A123" s="9" t="s">
        <v>54</v>
      </c>
      <c r="B123" s="28" t="s">
        <v>65</v>
      </c>
      <c r="C123" s="9">
        <v>111</v>
      </c>
      <c r="D123" s="9" t="str">
        <f t="shared" si="9"/>
        <v>KC_FB_AEO_Imp_2_TRFM_SC111</v>
      </c>
      <c r="E123" s="12">
        <v>95367.8036519694</v>
      </c>
      <c r="F123" s="13">
        <v>18824.571566910901</v>
      </c>
      <c r="G123" s="13"/>
      <c r="I123" s="11"/>
    </row>
    <row r="124" spans="1:9" x14ac:dyDescent="0.25">
      <c r="A124" s="9" t="s">
        <v>54</v>
      </c>
      <c r="B124" s="28" t="s">
        <v>65</v>
      </c>
      <c r="C124" s="9">
        <v>112</v>
      </c>
      <c r="D124" s="9" t="str">
        <f t="shared" si="9"/>
        <v>KC_FB_AEO_Imp_2_TRFM_SC112</v>
      </c>
      <c r="E124" s="12">
        <v>96226.973054239395</v>
      </c>
      <c r="F124" s="13">
        <v>18979.959805508599</v>
      </c>
      <c r="G124" s="13"/>
      <c r="I124" s="11"/>
    </row>
    <row r="125" spans="1:9" x14ac:dyDescent="0.25">
      <c r="A125" s="9" t="s">
        <v>54</v>
      </c>
      <c r="B125" s="28" t="s">
        <v>65</v>
      </c>
      <c r="C125" s="9">
        <v>113</v>
      </c>
      <c r="D125" s="9" t="str">
        <f t="shared" si="9"/>
        <v>KC_FB_AEO_Imp_2_TRFM_SC113</v>
      </c>
      <c r="E125" s="12">
        <v>97086.142456509406</v>
      </c>
      <c r="F125" s="13">
        <v>19134.219221440399</v>
      </c>
      <c r="G125" s="13"/>
      <c r="I125" s="11"/>
    </row>
    <row r="126" spans="1:9" x14ac:dyDescent="0.25">
      <c r="A126" s="9" t="s">
        <v>54</v>
      </c>
      <c r="B126" s="28" t="s">
        <v>65</v>
      </c>
      <c r="C126" s="9">
        <v>114</v>
      </c>
      <c r="D126" s="9" t="str">
        <f t="shared" si="9"/>
        <v>KC_FB_AEO_Imp_2_TRFM_SC114</v>
      </c>
      <c r="E126" s="12">
        <v>97945.311858779402</v>
      </c>
      <c r="F126" s="13">
        <v>19287.3534091332</v>
      </c>
      <c r="G126" s="13"/>
      <c r="I126" s="11"/>
    </row>
    <row r="127" spans="1:9" x14ac:dyDescent="0.25">
      <c r="A127" s="9" t="s">
        <v>54</v>
      </c>
      <c r="B127" s="28" t="s">
        <v>65</v>
      </c>
      <c r="C127" s="9">
        <v>115</v>
      </c>
      <c r="D127" s="9" t="str">
        <f t="shared" si="9"/>
        <v>KC_FB_AEO_Imp_2_TRFM_SC115</v>
      </c>
      <c r="E127" s="12">
        <v>98804.481261049397</v>
      </c>
      <c r="F127" s="13">
        <v>19439.366215887101</v>
      </c>
      <c r="G127" s="13"/>
      <c r="I127" s="11"/>
    </row>
    <row r="128" spans="1:9" x14ac:dyDescent="0.25">
      <c r="A128" s="9" t="s">
        <v>54</v>
      </c>
      <c r="B128" s="28" t="s">
        <v>65</v>
      </c>
      <c r="C128" s="9">
        <v>116</v>
      </c>
      <c r="D128" s="9" t="str">
        <f t="shared" si="9"/>
        <v>KC_FB_AEO_Imp_2_TRFM_SC116</v>
      </c>
      <c r="E128" s="12">
        <v>99663.650663319393</v>
      </c>
      <c r="F128" s="13">
        <v>19590.261729093301</v>
      </c>
      <c r="G128" s="13"/>
      <c r="I128" s="11"/>
    </row>
    <row r="129" spans="1:9" x14ac:dyDescent="0.25">
      <c r="A129" s="9" t="s">
        <v>54</v>
      </c>
      <c r="B129" s="28" t="s">
        <v>65</v>
      </c>
      <c r="C129" s="9">
        <v>117</v>
      </c>
      <c r="D129" s="9" t="str">
        <f t="shared" si="9"/>
        <v>KC_FB_AEO_Imp_2_TRFM_SC117</v>
      </c>
      <c r="E129" s="12">
        <v>100522.820065589</v>
      </c>
      <c r="F129" s="13">
        <v>19740.044263911099</v>
      </c>
      <c r="G129" s="13"/>
      <c r="I129" s="11"/>
    </row>
    <row r="130" spans="1:9" x14ac:dyDescent="0.25">
      <c r="A130" s="9" t="s">
        <v>54</v>
      </c>
      <c r="B130" s="28" t="s">
        <v>65</v>
      </c>
      <c r="C130" s="9">
        <v>118</v>
      </c>
      <c r="D130" s="9" t="str">
        <f t="shared" si="9"/>
        <v>KC_FB_AEO_Imp_2_TRFM_SC118</v>
      </c>
      <c r="E130" s="12">
        <v>101381.98946785901</v>
      </c>
      <c r="F130" s="13">
        <v>19888.718351391799</v>
      </c>
      <c r="G130" s="13"/>
      <c r="I130" s="11"/>
    </row>
    <row r="131" spans="1:9" x14ac:dyDescent="0.25">
      <c r="A131" s="9" t="s">
        <v>54</v>
      </c>
      <c r="B131" s="28" t="s">
        <v>65</v>
      </c>
      <c r="C131" s="9">
        <v>119</v>
      </c>
      <c r="D131" s="9" t="str">
        <f t="shared" si="9"/>
        <v>KC_FB_AEO_Imp_2_TRFM_SC119</v>
      </c>
      <c r="E131" s="12">
        <v>102241.158870129</v>
      </c>
      <c r="F131" s="13">
        <v>20036.288727032999</v>
      </c>
      <c r="G131" s="13"/>
      <c r="I131" s="11"/>
    </row>
    <row r="132" spans="1:9" x14ac:dyDescent="0.25">
      <c r="A132" s="9" t="s">
        <v>54</v>
      </c>
      <c r="B132" s="28" t="s">
        <v>65</v>
      </c>
      <c r="C132" s="9">
        <v>120</v>
      </c>
      <c r="D132" s="9" t="str">
        <f t="shared" si="9"/>
        <v>KC_FB_AEO_Imp_2_TRFM_SC120</v>
      </c>
      <c r="E132" s="12">
        <v>103100.328272399</v>
      </c>
      <c r="F132" s="13">
        <v>20182.760319751</v>
      </c>
      <c r="G132" s="13"/>
      <c r="I132" s="11"/>
    </row>
    <row r="133" spans="1:9" x14ac:dyDescent="0.25">
      <c r="A133" s="9" t="s">
        <v>54</v>
      </c>
      <c r="B133" s="28" t="s">
        <v>65</v>
      </c>
      <c r="C133" s="9">
        <v>121</v>
      </c>
      <c r="D133" s="9" t="str">
        <f t="shared" si="9"/>
        <v>KC_FB_AEO_Imp_2_TRFM_SC121</v>
      </c>
      <c r="E133" s="12">
        <v>103959.49767466899</v>
      </c>
      <c r="F133" s="13">
        <v>20328.138241256001</v>
      </c>
      <c r="G133" s="13"/>
      <c r="I133" s="11"/>
    </row>
    <row r="134" spans="1:9" x14ac:dyDescent="0.25">
      <c r="A134" s="9" t="s">
        <v>54</v>
      </c>
      <c r="B134" s="28" t="s">
        <v>65</v>
      </c>
      <c r="C134" s="9">
        <v>122</v>
      </c>
      <c r="D134" s="9" t="str">
        <f t="shared" si="9"/>
        <v>KC_FB_AEO_Imp_2_TRFM_SC122</v>
      </c>
      <c r="E134" s="12">
        <v>104818.667076939</v>
      </c>
      <c r="F134" s="13">
        <v>20472.427775819699</v>
      </c>
      <c r="G134" s="13"/>
      <c r="I134" s="11"/>
    </row>
    <row r="135" spans="1:9" x14ac:dyDescent="0.25">
      <c r="A135" s="9" t="s">
        <v>54</v>
      </c>
      <c r="B135" s="28" t="s">
        <v>65</v>
      </c>
      <c r="C135" s="9">
        <v>123</v>
      </c>
      <c r="D135" s="9" t="str">
        <f t="shared" si="9"/>
        <v>KC_FB_AEO_Imp_2_TRFM_SC123</v>
      </c>
      <c r="E135" s="12">
        <v>105677.836479209</v>
      </c>
      <c r="F135" s="13">
        <v>20615.6343704188</v>
      </c>
      <c r="G135" s="13"/>
      <c r="I135" s="11"/>
    </row>
    <row r="136" spans="1:9" x14ac:dyDescent="0.25">
      <c r="A136" s="9" t="s">
        <v>54</v>
      </c>
      <c r="B136" s="28" t="s">
        <v>65</v>
      </c>
      <c r="C136" s="9">
        <v>124</v>
      </c>
      <c r="D136" s="9" t="str">
        <f t="shared" si="9"/>
        <v>KC_FB_AEO_Imp_2_TRFM_SC124</v>
      </c>
      <c r="E136" s="12">
        <v>106537.005881479</v>
      </c>
      <c r="F136" s="13">
        <v>20757.763625246502</v>
      </c>
      <c r="G136" s="13"/>
      <c r="I136" s="11"/>
    </row>
    <row r="137" spans="1:9" x14ac:dyDescent="0.25">
      <c r="A137" s="9" t="s">
        <v>54</v>
      </c>
      <c r="B137" s="28" t="s">
        <v>65</v>
      </c>
      <c r="C137" s="9">
        <v>125</v>
      </c>
      <c r="D137" s="9" t="str">
        <f t="shared" si="9"/>
        <v>KC_FB_AEO_Imp_2_TRFM_SC125</v>
      </c>
      <c r="E137" s="12">
        <v>107396.17528374901</v>
      </c>
      <c r="F137" s="13">
        <v>20898.821284575501</v>
      </c>
      <c r="G137" s="13"/>
      <c r="I137" s="11"/>
    </row>
    <row r="138" spans="1:9" x14ac:dyDescent="0.25">
      <c r="A138" s="9" t="s">
        <v>54</v>
      </c>
      <c r="B138" s="28" t="s">
        <v>65</v>
      </c>
      <c r="C138" s="9">
        <v>126</v>
      </c>
      <c r="D138" s="9" t="str">
        <f t="shared" si="9"/>
        <v>KC_FB_AEO_Imp_2_TRFM_SC126</v>
      </c>
      <c r="E138" s="12">
        <v>108255.344686019</v>
      </c>
      <c r="F138" s="13">
        <v>21038.8132279655</v>
      </c>
      <c r="G138" s="13"/>
      <c r="I138" s="11"/>
    </row>
    <row r="139" spans="1:9" x14ac:dyDescent="0.25">
      <c r="A139" s="9" t="s">
        <v>54</v>
      </c>
      <c r="B139" s="28" t="s">
        <v>65</v>
      </c>
      <c r="C139" s="9">
        <v>127</v>
      </c>
      <c r="D139" s="9" t="str">
        <f t="shared" si="9"/>
        <v>KC_FB_AEO_Imp_2_TRFM_SC127</v>
      </c>
      <c r="E139" s="12">
        <v>109114.514088289</v>
      </c>
      <c r="F139" s="13">
        <v>21177.745461799499</v>
      </c>
      <c r="G139" s="13"/>
      <c r="I139" s="11"/>
    </row>
    <row r="140" spans="1:9" x14ac:dyDescent="0.25">
      <c r="A140" s="9" t="s">
        <v>54</v>
      </c>
      <c r="B140" s="28" t="s">
        <v>65</v>
      </c>
      <c r="C140" s="9">
        <v>128</v>
      </c>
      <c r="D140" s="9" t="str">
        <f t="shared" si="9"/>
        <v>KC_FB_AEO_Imp_2_TRFM_SC128</v>
      </c>
      <c r="E140" s="12">
        <v>109973.68349055899</v>
      </c>
      <c r="F140" s="13">
        <v>21315.6241111421</v>
      </c>
      <c r="G140" s="13"/>
      <c r="I140" s="11"/>
    </row>
    <row r="141" spans="1:9" x14ac:dyDescent="0.25">
      <c r="A141" s="9" t="s">
        <v>54</v>
      </c>
      <c r="B141" s="28" t="s">
        <v>65</v>
      </c>
      <c r="C141" s="9">
        <v>129</v>
      </c>
      <c r="D141" s="9" t="str">
        <f t="shared" si="9"/>
        <v>KC_FB_AEO_Imp_2_TRFM_SC129</v>
      </c>
      <c r="E141" s="12">
        <v>110832.852892829</v>
      </c>
      <c r="F141" s="13">
        <v>21452.455411906401</v>
      </c>
      <c r="G141" s="13"/>
      <c r="I141" s="11"/>
    </row>
    <row r="142" spans="1:9" x14ac:dyDescent="0.25">
      <c r="A142" s="9" t="s">
        <v>54</v>
      </c>
      <c r="B142" s="28" t="s">
        <v>65</v>
      </c>
      <c r="C142" s="9">
        <v>130</v>
      </c>
      <c r="D142" s="9" t="str">
        <f t="shared" si="9"/>
        <v>KC_FB_AEO_Imp_2_TRFM_SC130</v>
      </c>
      <c r="E142" s="12">
        <v>111692.022295099</v>
      </c>
      <c r="F142" s="13">
        <v>21588.245703320499</v>
      </c>
      <c r="G142" s="13"/>
      <c r="I142" s="11"/>
    </row>
    <row r="143" spans="1:9" x14ac:dyDescent="0.25">
      <c r="A143" s="9" t="s">
        <v>54</v>
      </c>
      <c r="B143" s="28" t="s">
        <v>65</v>
      </c>
      <c r="C143" s="9">
        <v>131</v>
      </c>
      <c r="D143" s="9" t="str">
        <f t="shared" ref="D143:D206" si="10">A143&amp;"_"&amp;B143&amp;C143</f>
        <v>KC_FB_AEO_Imp_2_TRFM_SC131</v>
      </c>
      <c r="E143" s="12">
        <v>112551.19169736899</v>
      </c>
      <c r="F143" s="13">
        <v>21723.001420683599</v>
      </c>
      <c r="G143" s="13"/>
      <c r="I143" s="11"/>
    </row>
    <row r="144" spans="1:9" x14ac:dyDescent="0.25">
      <c r="A144" s="9" t="s">
        <v>54</v>
      </c>
      <c r="B144" s="28" t="s">
        <v>65</v>
      </c>
      <c r="C144" s="9">
        <v>132</v>
      </c>
      <c r="D144" s="9" t="str">
        <f t="shared" si="10"/>
        <v>KC_FB_AEO_Imp_2_TRFM_SC132</v>
      </c>
      <c r="E144" s="12">
        <v>113410.36109963901</v>
      </c>
      <c r="F144" s="13">
        <v>21856.729088402099</v>
      </c>
      <c r="G144" s="13"/>
      <c r="I144" s="11"/>
    </row>
    <row r="145" spans="1:9" x14ac:dyDescent="0.25">
      <c r="A145" s="9" t="s">
        <v>54</v>
      </c>
      <c r="B145" s="28" t="s">
        <v>65</v>
      </c>
      <c r="C145" s="9">
        <v>133</v>
      </c>
      <c r="D145" s="9" t="str">
        <f t="shared" si="10"/>
        <v>KC_FB_AEO_Imp_2_TRFM_SC133</v>
      </c>
      <c r="E145" s="12">
        <v>114269.530501909</v>
      </c>
      <c r="F145" s="13">
        <v>21989.435313296501</v>
      </c>
      <c r="G145" s="13"/>
      <c r="I145" s="11"/>
    </row>
    <row r="146" spans="1:9" x14ac:dyDescent="0.25">
      <c r="A146" s="9" t="s">
        <v>54</v>
      </c>
      <c r="B146" s="28" t="s">
        <v>65</v>
      </c>
      <c r="C146" s="9">
        <v>134</v>
      </c>
      <c r="D146" s="9" t="str">
        <f t="shared" si="10"/>
        <v>KC_FB_AEO_Imp_2_TRFM_SC134</v>
      </c>
      <c r="E146" s="12">
        <v>115128.699904179</v>
      </c>
      <c r="F146" s="13">
        <v>22121.126778169601</v>
      </c>
      <c r="G146" s="13"/>
      <c r="I146" s="11"/>
    </row>
    <row r="147" spans="1:9" x14ac:dyDescent="0.25">
      <c r="A147" s="9" t="s">
        <v>54</v>
      </c>
      <c r="B147" s="28" t="s">
        <v>65</v>
      </c>
      <c r="C147" s="9">
        <v>135</v>
      </c>
      <c r="D147" s="9" t="str">
        <f t="shared" si="10"/>
        <v>KC_FB_AEO_Imp_2_TRFM_SC135</v>
      </c>
      <c r="E147" s="12">
        <v>115987.86930644901</v>
      </c>
      <c r="F147" s="13">
        <v>22251.810235627701</v>
      </c>
      <c r="G147" s="13"/>
      <c r="I147" s="11"/>
    </row>
    <row r="148" spans="1:9" x14ac:dyDescent="0.25">
      <c r="A148" s="9" t="s">
        <v>54</v>
      </c>
      <c r="B148" s="28" t="s">
        <v>65</v>
      </c>
      <c r="C148" s="9">
        <v>136</v>
      </c>
      <c r="D148" s="9" t="str">
        <f t="shared" si="10"/>
        <v>KC_FB_AEO_Imp_2_TRFM_SC136</v>
      </c>
      <c r="E148" s="12">
        <v>116847.038708719</v>
      </c>
      <c r="F148" s="13">
        <v>22381.492502147099</v>
      </c>
      <c r="G148" s="13"/>
      <c r="I148" s="11"/>
    </row>
    <row r="149" spans="1:9" x14ac:dyDescent="0.25">
      <c r="A149" s="9" t="s">
        <v>54</v>
      </c>
      <c r="B149" s="28" t="s">
        <v>65</v>
      </c>
      <c r="C149" s="9">
        <v>137</v>
      </c>
      <c r="D149" s="9" t="str">
        <f t="shared" si="10"/>
        <v>KC_FB_AEO_Imp_2_TRFM_SC137</v>
      </c>
      <c r="E149" s="12">
        <v>117706.208110989</v>
      </c>
      <c r="F149" s="13">
        <v>22510.180452375502</v>
      </c>
      <c r="G149" s="13"/>
      <c r="I149" s="11"/>
    </row>
    <row r="150" spans="1:9" x14ac:dyDescent="0.25">
      <c r="A150" s="9" t="s">
        <v>54</v>
      </c>
      <c r="B150" s="28" t="s">
        <v>65</v>
      </c>
      <c r="C150" s="9">
        <v>138</v>
      </c>
      <c r="D150" s="9" t="str">
        <f t="shared" si="10"/>
        <v>KC_FB_AEO_Imp_2_TRFM_SC138</v>
      </c>
      <c r="E150" s="12">
        <v>118565.37751325899</v>
      </c>
      <c r="F150" s="13">
        <v>22637.8810136633</v>
      </c>
      <c r="G150" s="13"/>
      <c r="I150" s="11"/>
    </row>
    <row r="151" spans="1:9" x14ac:dyDescent="0.25">
      <c r="A151" s="9" t="s">
        <v>54</v>
      </c>
      <c r="B151" s="28" t="s">
        <v>65</v>
      </c>
      <c r="C151" s="9">
        <v>139</v>
      </c>
      <c r="D151" s="9" t="str">
        <f t="shared" si="10"/>
        <v>KC_FB_AEO_Imp_2_TRFM_SC139</v>
      </c>
      <c r="E151" s="12">
        <v>119424.546915529</v>
      </c>
      <c r="F151" s="13">
        <v>22764.601160814502</v>
      </c>
      <c r="G151" s="13"/>
      <c r="I151" s="11"/>
    </row>
    <row r="152" spans="1:9" x14ac:dyDescent="0.25">
      <c r="A152" s="9" t="s">
        <v>54</v>
      </c>
      <c r="B152" s="28" t="s">
        <v>65</v>
      </c>
      <c r="C152" s="9">
        <v>140</v>
      </c>
      <c r="D152" s="9" t="str">
        <f t="shared" si="10"/>
        <v>KC_FB_AEO_Imp_2_TRFM_SC140</v>
      </c>
      <c r="E152" s="12">
        <v>120283.716317799</v>
      </c>
      <c r="F152" s="13">
        <v>22890.347911051598</v>
      </c>
      <c r="G152" s="13"/>
      <c r="I152" s="11"/>
    </row>
    <row r="153" spans="1:9" x14ac:dyDescent="0.25">
      <c r="A153" s="9" t="s">
        <v>54</v>
      </c>
      <c r="B153" s="28" t="s">
        <v>65</v>
      </c>
      <c r="C153" s="9">
        <v>141</v>
      </c>
      <c r="D153" s="9" t="str">
        <f t="shared" si="10"/>
        <v>KC_FB_AEO_Imp_2_TRFM_SC141</v>
      </c>
      <c r="E153" s="12">
        <v>121142.885720069</v>
      </c>
      <c r="F153" s="13">
        <v>23015.128319186399</v>
      </c>
      <c r="G153" s="13"/>
      <c r="I153" s="11"/>
    </row>
    <row r="154" spans="1:9" x14ac:dyDescent="0.25">
      <c r="A154" s="9" t="s">
        <v>54</v>
      </c>
      <c r="B154" s="28" t="s">
        <v>65</v>
      </c>
      <c r="C154" s="9">
        <v>142</v>
      </c>
      <c r="D154" s="9" t="str">
        <f t="shared" si="10"/>
        <v>KC_FB_AEO_Imp_2_TRFM_SC142</v>
      </c>
      <c r="E154" s="12">
        <v>122002.05512233901</v>
      </c>
      <c r="F154" s="13">
        <v>23138.949472989301</v>
      </c>
      <c r="G154" s="13"/>
      <c r="I154" s="11"/>
    </row>
    <row r="155" spans="1:9" x14ac:dyDescent="0.25">
      <c r="A155" s="9" t="s">
        <v>54</v>
      </c>
      <c r="B155" s="28" t="s">
        <v>65</v>
      </c>
      <c r="C155" s="9">
        <v>143</v>
      </c>
      <c r="D155" s="9" t="str">
        <f t="shared" si="10"/>
        <v>KC_FB_AEO_Imp_2_TRFM_SC143</v>
      </c>
      <c r="E155" s="12">
        <v>122861.224524609</v>
      </c>
      <c r="F155" s="13">
        <v>23261.818488752</v>
      </c>
      <c r="G155" s="13"/>
      <c r="I155" s="11"/>
    </row>
    <row r="156" spans="1:9" x14ac:dyDescent="0.25">
      <c r="A156" s="9" t="s">
        <v>54</v>
      </c>
      <c r="B156" s="28" t="s">
        <v>65</v>
      </c>
      <c r="C156" s="9">
        <v>144</v>
      </c>
      <c r="D156" s="9" t="str">
        <f t="shared" si="10"/>
        <v>KC_FB_AEO_Imp_2_TRFM_SC144</v>
      </c>
      <c r="E156" s="12">
        <v>123720.393926879</v>
      </c>
      <c r="F156" s="13">
        <v>23383.742507035298</v>
      </c>
      <c r="G156" s="13"/>
      <c r="I156" s="11"/>
    </row>
    <row r="157" spans="1:9" x14ac:dyDescent="0.25">
      <c r="A157" s="9" t="s">
        <v>54</v>
      </c>
      <c r="B157" s="28" t="s">
        <v>65</v>
      </c>
      <c r="C157" s="9">
        <v>145</v>
      </c>
      <c r="D157" s="9" t="str">
        <f t="shared" si="10"/>
        <v>KC_FB_AEO_Imp_2_TRFM_SC145</v>
      </c>
      <c r="E157" s="12">
        <v>124579.56332914899</v>
      </c>
      <c r="F157" s="13">
        <v>23504.7286885965</v>
      </c>
      <c r="G157" s="13"/>
      <c r="I157" s="11"/>
    </row>
    <row r="158" spans="1:9" x14ac:dyDescent="0.25">
      <c r="A158" s="9" t="s">
        <v>54</v>
      </c>
      <c r="B158" s="28" t="s">
        <v>65</v>
      </c>
      <c r="C158" s="9">
        <v>146</v>
      </c>
      <c r="D158" s="9" t="str">
        <f t="shared" si="10"/>
        <v>KC_FB_AEO_Imp_2_TRFM_SC146</v>
      </c>
      <c r="E158" s="12">
        <v>125438.732731419</v>
      </c>
      <c r="F158" s="13">
        <v>23624.784210489801</v>
      </c>
      <c r="G158" s="13"/>
      <c r="I158" s="11"/>
    </row>
    <row r="159" spans="1:9" x14ac:dyDescent="0.25">
      <c r="A159" s="9" t="s">
        <v>54</v>
      </c>
      <c r="B159" s="28" t="s">
        <v>65</v>
      </c>
      <c r="C159" s="9">
        <v>147</v>
      </c>
      <c r="D159" s="9" t="str">
        <f t="shared" si="10"/>
        <v>KC_FB_AEO_Imp_2_TRFM_SC147</v>
      </c>
      <c r="E159" s="12">
        <v>126297.902133689</v>
      </c>
      <c r="F159" s="13">
        <v>23743.916262334798</v>
      </c>
      <c r="G159" s="13"/>
      <c r="I159" s="11"/>
    </row>
    <row r="160" spans="1:9" x14ac:dyDescent="0.25">
      <c r="A160" s="9" t="s">
        <v>54</v>
      </c>
      <c r="B160" s="28" t="s">
        <v>65</v>
      </c>
      <c r="C160" s="9">
        <v>148</v>
      </c>
      <c r="D160" s="9" t="str">
        <f t="shared" si="10"/>
        <v>KC_FB_AEO_Imp_2_TRFM_SC148</v>
      </c>
      <c r="E160" s="12">
        <v>127157.071535959</v>
      </c>
      <c r="F160" s="13">
        <v>23862.1320427459</v>
      </c>
      <c r="G160" s="13"/>
      <c r="I160" s="11"/>
    </row>
    <row r="161" spans="1:9" x14ac:dyDescent="0.25">
      <c r="A161" s="9" t="s">
        <v>54</v>
      </c>
      <c r="B161" s="28" t="s">
        <v>65</v>
      </c>
      <c r="C161" s="9">
        <v>149</v>
      </c>
      <c r="D161" s="9" t="str">
        <f t="shared" si="10"/>
        <v>KC_FB_AEO_Imp_2_TRFM_SC149</v>
      </c>
      <c r="E161" s="12">
        <v>128016.24093822901</v>
      </c>
      <c r="F161" s="13">
        <v>23979.438755917901</v>
      </c>
      <c r="G161" s="13"/>
      <c r="I161" s="11"/>
    </row>
    <row r="162" spans="1:9" x14ac:dyDescent="0.25">
      <c r="A162" s="9" t="s">
        <v>54</v>
      </c>
      <c r="B162" s="28" t="s">
        <v>65</v>
      </c>
      <c r="C162" s="9">
        <v>150</v>
      </c>
      <c r="D162" s="9" t="str">
        <f t="shared" si="10"/>
        <v>KC_FB_AEO_Imp_2_TRFM_SC150</v>
      </c>
      <c r="E162" s="12">
        <v>128875.410340499</v>
      </c>
      <c r="F162" s="13">
        <v>24095.843608362298</v>
      </c>
      <c r="G162" s="13"/>
      <c r="I162" s="11"/>
    </row>
    <row r="163" spans="1:9" x14ac:dyDescent="0.25">
      <c r="A163" s="9" t="s">
        <v>54</v>
      </c>
      <c r="B163" s="28" t="s">
        <v>65</v>
      </c>
      <c r="C163" s="9">
        <v>151</v>
      </c>
      <c r="D163" s="9" t="str">
        <f t="shared" si="10"/>
        <v>KC_FB_AEO_Imp_2_TRFM_SC151</v>
      </c>
      <c r="E163" s="12">
        <v>129734.579742769</v>
      </c>
      <c r="F163" s="13">
        <v>24211.353805789</v>
      </c>
      <c r="G163" s="13"/>
      <c r="I163" s="11"/>
    </row>
    <row r="164" spans="1:9" x14ac:dyDescent="0.25">
      <c r="A164" s="9" t="s">
        <v>54</v>
      </c>
      <c r="B164" s="28" t="s">
        <v>65</v>
      </c>
      <c r="C164" s="9">
        <v>152</v>
      </c>
      <c r="D164" s="9" t="str">
        <f t="shared" si="10"/>
        <v>KC_FB_AEO_Imp_2_TRFM_SC152</v>
      </c>
      <c r="E164" s="12">
        <v>130593.74914503899</v>
      </c>
      <c r="F164" s="13">
        <v>24325.976550128002</v>
      </c>
      <c r="G164" s="13"/>
      <c r="I164" s="11"/>
    </row>
    <row r="165" spans="1:9" x14ac:dyDescent="0.25">
      <c r="A165" s="9" t="s">
        <v>54</v>
      </c>
      <c r="B165" s="28" t="s">
        <v>65</v>
      </c>
      <c r="C165" s="9">
        <v>153</v>
      </c>
      <c r="D165" s="9" t="str">
        <f t="shared" si="10"/>
        <v>KC_FB_AEO_Imp_2_TRFM_SC153</v>
      </c>
      <c r="E165" s="12">
        <v>131452.918547309</v>
      </c>
      <c r="F165" s="13">
        <v>24439.719036687002</v>
      </c>
      <c r="G165" s="13"/>
      <c r="I165" s="11"/>
    </row>
    <row r="166" spans="1:9" x14ac:dyDescent="0.25">
      <c r="A166" s="9" t="s">
        <v>54</v>
      </c>
      <c r="B166" s="28" t="s">
        <v>65</v>
      </c>
      <c r="C166" s="9">
        <v>154</v>
      </c>
      <c r="D166" s="9" t="str">
        <f t="shared" si="10"/>
        <v>KC_FB_AEO_Imp_2_TRFM_SC154</v>
      </c>
      <c r="E166" s="12">
        <v>132312.087949579</v>
      </c>
      <c r="F166" s="13">
        <v>24552.5884514391</v>
      </c>
      <c r="G166" s="13"/>
      <c r="I166" s="11"/>
    </row>
    <row r="167" spans="1:9" x14ac:dyDescent="0.25">
      <c r="A167" s="9" t="s">
        <v>54</v>
      </c>
      <c r="B167" s="28" t="s">
        <v>65</v>
      </c>
      <c r="C167" s="9">
        <v>155</v>
      </c>
      <c r="D167" s="9" t="str">
        <f t="shared" si="10"/>
        <v>KC_FB_AEO_Imp_2_TRFM_SC155</v>
      </c>
      <c r="E167" s="12">
        <v>133171.257351849</v>
      </c>
      <c r="F167" s="13">
        <v>24664.591968436798</v>
      </c>
      <c r="G167" s="13"/>
      <c r="I167" s="11"/>
    </row>
    <row r="168" spans="1:9" x14ac:dyDescent="0.25">
      <c r="A168" s="9" t="s">
        <v>54</v>
      </c>
      <c r="B168" s="28" t="s">
        <v>65</v>
      </c>
      <c r="C168" s="9">
        <v>156</v>
      </c>
      <c r="D168" s="9" t="str">
        <f t="shared" si="10"/>
        <v>KC_FB_AEO_Imp_2_TRFM_SC156</v>
      </c>
      <c r="E168" s="12">
        <v>134030.42675411899</v>
      </c>
      <c r="F168" s="13">
        <v>24775.736747347899</v>
      </c>
      <c r="G168" s="13"/>
      <c r="I168" s="11"/>
    </row>
    <row r="169" spans="1:9" x14ac:dyDescent="0.25">
      <c r="A169" s="9" t="s">
        <v>54</v>
      </c>
      <c r="B169" s="28" t="s">
        <v>65</v>
      </c>
      <c r="C169" s="9">
        <v>157</v>
      </c>
      <c r="D169" s="9" t="str">
        <f t="shared" si="10"/>
        <v>KC_FB_AEO_Imp_2_TRFM_SC157</v>
      </c>
      <c r="E169" s="12">
        <v>134889.59615638899</v>
      </c>
      <c r="F169" s="13">
        <v>24886.0299311079</v>
      </c>
      <c r="G169" s="13"/>
      <c r="I169" s="11"/>
    </row>
    <row r="170" spans="1:9" x14ac:dyDescent="0.25">
      <c r="A170" s="9" t="s">
        <v>54</v>
      </c>
      <c r="B170" s="28" t="s">
        <v>65</v>
      </c>
      <c r="C170" s="9">
        <v>158</v>
      </c>
      <c r="D170" s="9" t="str">
        <f t="shared" si="10"/>
        <v>KC_FB_AEO_Imp_2_TRFM_SC158</v>
      </c>
      <c r="E170" s="12">
        <v>135748.76555865901</v>
      </c>
      <c r="F170" s="13">
        <v>24995.478643686602</v>
      </c>
      <c r="G170" s="13"/>
      <c r="I170" s="11"/>
    </row>
    <row r="171" spans="1:9" x14ac:dyDescent="0.25">
      <c r="A171" s="9" t="s">
        <v>54</v>
      </c>
      <c r="B171" s="28" t="s">
        <v>65</v>
      </c>
      <c r="C171" s="9">
        <v>159</v>
      </c>
      <c r="D171" s="9" t="str">
        <f t="shared" si="10"/>
        <v>KC_FB_AEO_Imp_2_TRFM_SC159</v>
      </c>
      <c r="E171" s="12">
        <v>136607.93496092901</v>
      </c>
      <c r="F171" s="13">
        <v>25104.089987962601</v>
      </c>
      <c r="G171" s="13"/>
      <c r="I171" s="11"/>
    </row>
    <row r="172" spans="1:9" x14ac:dyDescent="0.25">
      <c r="A172" s="9" t="s">
        <v>54</v>
      </c>
      <c r="B172" s="28" t="s">
        <v>65</v>
      </c>
      <c r="C172" s="9">
        <v>160</v>
      </c>
      <c r="D172" s="9" t="str">
        <f t="shared" si="10"/>
        <v>KC_FB_AEO_Imp_2_TRFM_SC160</v>
      </c>
      <c r="E172" s="12">
        <v>137467.104363199</v>
      </c>
      <c r="F172" s="13">
        <v>25211.871043703901</v>
      </c>
      <c r="G172" s="13"/>
      <c r="I172" s="11"/>
    </row>
    <row r="173" spans="1:9" x14ac:dyDescent="0.25">
      <c r="A173" s="9" t="s">
        <v>54</v>
      </c>
      <c r="B173" s="28" t="s">
        <v>65</v>
      </c>
      <c r="C173" s="9">
        <v>161</v>
      </c>
      <c r="D173" s="9" t="str">
        <f t="shared" si="10"/>
        <v>KC_FB_AEO_Imp_2_TRFM_SC161</v>
      </c>
      <c r="E173" s="12">
        <v>138326.273765469</v>
      </c>
      <c r="F173" s="13">
        <v>25318.828865649299</v>
      </c>
      <c r="G173" s="13"/>
      <c r="I173" s="11"/>
    </row>
    <row r="174" spans="1:9" x14ac:dyDescent="0.25">
      <c r="A174" s="9" t="s">
        <v>54</v>
      </c>
      <c r="B174" s="28" t="s">
        <v>65</v>
      </c>
      <c r="C174" s="9">
        <v>162</v>
      </c>
      <c r="D174" s="9" t="str">
        <f t="shared" si="10"/>
        <v>KC_FB_AEO_Imp_2_TRFM_SC162</v>
      </c>
      <c r="E174" s="12">
        <v>139185.44316773899</v>
      </c>
      <c r="F174" s="13">
        <v>25424.9704816882</v>
      </c>
      <c r="G174" s="13"/>
      <c r="I174" s="11"/>
    </row>
    <row r="175" spans="1:9" x14ac:dyDescent="0.25">
      <c r="A175" s="9" t="s">
        <v>54</v>
      </c>
      <c r="B175" s="28" t="s">
        <v>65</v>
      </c>
      <c r="C175" s="9">
        <v>163</v>
      </c>
      <c r="D175" s="9" t="str">
        <f t="shared" si="10"/>
        <v>KC_FB_AEO_Imp_2_TRFM_SC163</v>
      </c>
      <c r="E175" s="12">
        <v>140044.61257000899</v>
      </c>
      <c r="F175" s="13">
        <v>25530.302891133499</v>
      </c>
      <c r="G175" s="13"/>
      <c r="I175" s="11"/>
    </row>
    <row r="176" spans="1:9" x14ac:dyDescent="0.25">
      <c r="A176" s="9" t="s">
        <v>54</v>
      </c>
      <c r="B176" s="28" t="s">
        <v>65</v>
      </c>
      <c r="C176" s="9">
        <v>164</v>
      </c>
      <c r="D176" s="9" t="str">
        <f t="shared" si="10"/>
        <v>KC_FB_AEO_Imp_2_TRFM_SC164</v>
      </c>
      <c r="E176" s="12">
        <v>140903.78197227899</v>
      </c>
      <c r="F176" s="13">
        <v>25634.833063086298</v>
      </c>
      <c r="G176" s="13"/>
      <c r="I176" s="11"/>
    </row>
    <row r="177" spans="1:9" x14ac:dyDescent="0.25">
      <c r="A177" s="9" t="s">
        <v>54</v>
      </c>
      <c r="B177" s="28" t="s">
        <v>65</v>
      </c>
      <c r="C177" s="9">
        <v>165</v>
      </c>
      <c r="D177" s="9" t="str">
        <f t="shared" si="10"/>
        <v>KC_FB_AEO_Imp_2_TRFM_SC165</v>
      </c>
      <c r="E177" s="12">
        <v>141762.95137454901</v>
      </c>
      <c r="F177" s="13">
        <v>25738.567934887498</v>
      </c>
      <c r="G177" s="13"/>
      <c r="I177" s="11"/>
    </row>
    <row r="178" spans="1:9" x14ac:dyDescent="0.25">
      <c r="A178" s="9" t="s">
        <v>54</v>
      </c>
      <c r="B178" s="28" t="s">
        <v>65</v>
      </c>
      <c r="C178" s="9">
        <v>166</v>
      </c>
      <c r="D178" s="9" t="str">
        <f t="shared" si="10"/>
        <v>KC_FB_AEO_Imp_2_TRFM_SC166</v>
      </c>
      <c r="E178" s="12">
        <v>142622.12077681901</v>
      </c>
      <c r="F178" s="13">
        <v>25841.514410654101</v>
      </c>
      <c r="G178" s="13"/>
      <c r="I178" s="11"/>
    </row>
    <row r="179" spans="1:9" x14ac:dyDescent="0.25">
      <c r="A179" s="9" t="s">
        <v>54</v>
      </c>
      <c r="B179" s="28" t="s">
        <v>65</v>
      </c>
      <c r="C179" s="9">
        <v>167</v>
      </c>
      <c r="D179" s="9" t="str">
        <f t="shared" si="10"/>
        <v>KC_FB_AEO_Imp_2_TRFM_SC167</v>
      </c>
      <c r="E179" s="12">
        <v>143481.290179089</v>
      </c>
      <c r="F179" s="13">
        <v>25943.679359895399</v>
      </c>
      <c r="G179" s="13"/>
      <c r="I179" s="11"/>
    </row>
    <row r="180" spans="1:9" x14ac:dyDescent="0.25">
      <c r="A180" s="9" t="s">
        <v>54</v>
      </c>
      <c r="B180" s="28" t="s">
        <v>65</v>
      </c>
      <c r="C180" s="9">
        <v>168</v>
      </c>
      <c r="D180" s="9" t="str">
        <f t="shared" si="10"/>
        <v>KC_FB_AEO_Imp_2_TRFM_SC168</v>
      </c>
      <c r="E180" s="12">
        <v>144340.459581359</v>
      </c>
      <c r="F180" s="13">
        <v>26045.069616209399</v>
      </c>
      <c r="G180" s="13"/>
      <c r="I180" s="11"/>
    </row>
    <row r="181" spans="1:9" x14ac:dyDescent="0.25">
      <c r="A181" s="9" t="s">
        <v>54</v>
      </c>
      <c r="B181" s="28" t="s">
        <v>65</v>
      </c>
      <c r="C181" s="9">
        <v>169</v>
      </c>
      <c r="D181" s="9" t="str">
        <f t="shared" si="10"/>
        <v>KC_FB_AEO_Imp_2_TRFM_SC169</v>
      </c>
      <c r="E181" s="12">
        <v>145199.62898362899</v>
      </c>
      <c r="F181" s="13">
        <v>26145.6919760522</v>
      </c>
      <c r="G181" s="13"/>
      <c r="I181" s="11"/>
    </row>
    <row r="182" spans="1:9" x14ac:dyDescent="0.25">
      <c r="A182" s="9" t="s">
        <v>54</v>
      </c>
      <c r="B182" s="28" t="s">
        <v>65</v>
      </c>
      <c r="C182" s="9">
        <v>170</v>
      </c>
      <c r="D182" s="9" t="str">
        <f t="shared" si="10"/>
        <v>KC_FB_AEO_Imp_2_TRFM_SC170</v>
      </c>
      <c r="E182" s="12">
        <v>146058.79838589899</v>
      </c>
      <c r="F182" s="13">
        <v>26245.553197581201</v>
      </c>
      <c r="G182" s="13"/>
      <c r="I182" s="11"/>
    </row>
    <row r="183" spans="1:9" x14ac:dyDescent="0.25">
      <c r="A183" s="9" t="s">
        <v>54</v>
      </c>
      <c r="B183" s="28" t="s">
        <v>65</v>
      </c>
      <c r="C183" s="9">
        <v>171</v>
      </c>
      <c r="D183" s="9" t="str">
        <f t="shared" si="10"/>
        <v>KC_FB_AEO_Imp_2_TRFM_SC171</v>
      </c>
      <c r="E183" s="12">
        <v>146917.96778816899</v>
      </c>
      <c r="F183" s="13">
        <v>26344.659999567699</v>
      </c>
      <c r="G183" s="13"/>
      <c r="I183" s="11"/>
    </row>
    <row r="184" spans="1:9" x14ac:dyDescent="0.25">
      <c r="A184" s="9" t="s">
        <v>54</v>
      </c>
      <c r="B184" s="28" t="s">
        <v>65</v>
      </c>
      <c r="C184" s="9">
        <v>172</v>
      </c>
      <c r="D184" s="9" t="str">
        <f t="shared" si="10"/>
        <v>KC_FB_AEO_Imp_2_TRFM_SC172</v>
      </c>
      <c r="E184" s="12">
        <v>147777.13719043901</v>
      </c>
      <c r="F184" s="13">
        <v>26443.0190603765</v>
      </c>
      <c r="G184" s="13"/>
      <c r="I184" s="11"/>
    </row>
    <row r="185" spans="1:9" x14ac:dyDescent="0.25">
      <c r="A185" s="9" t="s">
        <v>54</v>
      </c>
      <c r="B185" s="28" t="s">
        <v>65</v>
      </c>
      <c r="C185" s="9">
        <v>173</v>
      </c>
      <c r="D185" s="9" t="str">
        <f t="shared" si="10"/>
        <v>KC_FB_AEO_Imp_2_TRFM_SC173</v>
      </c>
      <c r="E185" s="12">
        <v>148636.30659270901</v>
      </c>
      <c r="F185" s="13">
        <v>26540.637017009401</v>
      </c>
      <c r="G185" s="13"/>
      <c r="I185" s="11"/>
    </row>
    <row r="186" spans="1:9" x14ac:dyDescent="0.25">
      <c r="A186" s="9" t="s">
        <v>54</v>
      </c>
      <c r="B186" s="28" t="s">
        <v>65</v>
      </c>
      <c r="C186" s="9">
        <v>174</v>
      </c>
      <c r="D186" s="9" t="str">
        <f t="shared" si="10"/>
        <v>KC_FB_AEO_Imp_2_TRFM_SC174</v>
      </c>
      <c r="E186" s="12">
        <v>149495.475994979</v>
      </c>
      <c r="F186" s="13">
        <v>26637.520464212001</v>
      </c>
      <c r="G186" s="13"/>
      <c r="I186" s="11"/>
    </row>
    <row r="187" spans="1:9" x14ac:dyDescent="0.25">
      <c r="A187" s="9" t="s">
        <v>54</v>
      </c>
      <c r="B187" s="28" t="s">
        <v>65</v>
      </c>
      <c r="C187" s="9">
        <v>175</v>
      </c>
      <c r="D187" s="9" t="str">
        <f t="shared" si="10"/>
        <v>KC_FB_AEO_Imp_2_TRFM_SC175</v>
      </c>
      <c r="E187" s="12">
        <v>150354.645397249</v>
      </c>
      <c r="F187" s="13">
        <v>26733.675953639002</v>
      </c>
      <c r="G187" s="13"/>
      <c r="I187" s="11"/>
    </row>
    <row r="188" spans="1:9" x14ac:dyDescent="0.25">
      <c r="A188" s="9" t="s">
        <v>54</v>
      </c>
      <c r="B188" s="28" t="s">
        <v>65</v>
      </c>
      <c r="C188" s="9">
        <v>176</v>
      </c>
      <c r="D188" s="9" t="str">
        <f t="shared" si="10"/>
        <v>KC_FB_AEO_Imp_2_TRFM_SC176</v>
      </c>
      <c r="E188" s="12">
        <v>151213.81479951899</v>
      </c>
      <c r="F188" s="13">
        <v>26829.109993077702</v>
      </c>
      <c r="G188" s="13"/>
      <c r="I188" s="11"/>
    </row>
    <row r="189" spans="1:9" x14ac:dyDescent="0.25">
      <c r="A189" s="9" t="s">
        <v>54</v>
      </c>
      <c r="B189" s="28" t="s">
        <v>65</v>
      </c>
      <c r="C189" s="9">
        <v>177</v>
      </c>
      <c r="D189" s="9" t="str">
        <f t="shared" si="10"/>
        <v>KC_FB_AEO_Imp_2_TRFM_SC177</v>
      </c>
      <c r="E189" s="12">
        <v>152072.98420178899</v>
      </c>
      <c r="F189" s="13">
        <v>26923.829045725899</v>
      </c>
      <c r="G189" s="13"/>
      <c r="I189" s="11"/>
    </row>
    <row r="190" spans="1:9" x14ac:dyDescent="0.25">
      <c r="A190" s="9" t="s">
        <v>54</v>
      </c>
      <c r="B190" s="28" t="s">
        <v>65</v>
      </c>
      <c r="C190" s="9">
        <v>178</v>
      </c>
      <c r="D190" s="9" t="str">
        <f t="shared" si="10"/>
        <v>KC_FB_AEO_Imp_2_TRFM_SC178</v>
      </c>
      <c r="E190" s="12">
        <v>152932.15360405901</v>
      </c>
      <c r="F190" s="13">
        <v>27017.839529523499</v>
      </c>
      <c r="G190" s="13"/>
      <c r="I190" s="11"/>
    </row>
    <row r="191" spans="1:9" x14ac:dyDescent="0.25">
      <c r="A191" s="9" t="s">
        <v>54</v>
      </c>
      <c r="B191" s="28" t="s">
        <v>65</v>
      </c>
      <c r="C191" s="9">
        <v>179</v>
      </c>
      <c r="D191" s="9" t="str">
        <f t="shared" si="10"/>
        <v>KC_FB_AEO_Imp_2_TRFM_SC179</v>
      </c>
      <c r="E191" s="12">
        <v>153791.32300632901</v>
      </c>
      <c r="F191" s="13">
        <v>27111.1478165345</v>
      </c>
      <c r="G191" s="13"/>
      <c r="I191" s="11"/>
    </row>
    <row r="192" spans="1:9" x14ac:dyDescent="0.25">
      <c r="A192" s="9" t="s">
        <v>54</v>
      </c>
      <c r="B192" s="28" t="s">
        <v>65</v>
      </c>
      <c r="C192" s="9">
        <v>180</v>
      </c>
      <c r="D192" s="9" t="str">
        <f t="shared" si="10"/>
        <v>KC_FB_AEO_Imp_2_TRFM_SC180</v>
      </c>
      <c r="E192" s="12">
        <v>154650.49240859901</v>
      </c>
      <c r="F192" s="13">
        <v>27203.760232378299</v>
      </c>
      <c r="G192" s="13"/>
      <c r="I192" s="11"/>
    </row>
    <row r="193" spans="1:9" x14ac:dyDescent="0.25">
      <c r="A193" s="9" t="s">
        <v>54</v>
      </c>
      <c r="B193" s="28" t="s">
        <v>65</v>
      </c>
      <c r="C193" s="9">
        <v>181</v>
      </c>
      <c r="D193" s="9" t="str">
        <f t="shared" si="10"/>
        <v>KC_FB_AEO_Imp_2_TRFM_SC181</v>
      </c>
      <c r="E193" s="12">
        <v>155509.661810869</v>
      </c>
      <c r="F193" s="13">
        <v>27295.683055707799</v>
      </c>
      <c r="G193" s="13"/>
      <c r="I193" s="11"/>
    </row>
    <row r="194" spans="1:9" x14ac:dyDescent="0.25">
      <c r="A194" s="9" t="s">
        <v>54</v>
      </c>
      <c r="B194" s="28" t="s">
        <v>65</v>
      </c>
      <c r="C194" s="9">
        <v>182</v>
      </c>
      <c r="D194" s="9" t="str">
        <f t="shared" si="10"/>
        <v>KC_FB_AEO_Imp_2_TRFM_SC182</v>
      </c>
      <c r="E194" s="12">
        <v>156368.831213139</v>
      </c>
      <c r="F194" s="13">
        <v>27386.922517732299</v>
      </c>
      <c r="G194" s="13"/>
      <c r="I194" s="11"/>
    </row>
    <row r="195" spans="1:9" x14ac:dyDescent="0.25">
      <c r="A195" s="9" t="s">
        <v>54</v>
      </c>
      <c r="B195" s="28" t="s">
        <v>65</v>
      </c>
      <c r="C195" s="9">
        <v>183</v>
      </c>
      <c r="D195" s="9" t="str">
        <f t="shared" si="10"/>
        <v>KC_FB_AEO_Imp_2_TRFM_SC183</v>
      </c>
      <c r="E195" s="12">
        <v>157228.00061540899</v>
      </c>
      <c r="F195" s="13">
        <v>27477.4848017843</v>
      </c>
      <c r="G195" s="13"/>
      <c r="I195" s="11"/>
    </row>
    <row r="196" spans="1:9" x14ac:dyDescent="0.25">
      <c r="A196" s="9" t="s">
        <v>54</v>
      </c>
      <c r="B196" s="28" t="s">
        <v>65</v>
      </c>
      <c r="C196" s="9">
        <v>184</v>
      </c>
      <c r="D196" s="9" t="str">
        <f t="shared" si="10"/>
        <v>KC_FB_AEO_Imp_2_TRFM_SC184</v>
      </c>
      <c r="E196" s="12">
        <v>158087.17001767899</v>
      </c>
      <c r="F196" s="13">
        <v>27567.376042927099</v>
      </c>
      <c r="G196" s="13"/>
      <c r="I196" s="11"/>
    </row>
    <row r="197" spans="1:9" x14ac:dyDescent="0.25">
      <c r="A197" s="9" t="s">
        <v>54</v>
      </c>
      <c r="B197" s="28" t="s">
        <v>65</v>
      </c>
      <c r="C197" s="9">
        <v>185</v>
      </c>
      <c r="D197" s="9" t="str">
        <f t="shared" si="10"/>
        <v>KC_FB_AEO_Imp_2_TRFM_SC185</v>
      </c>
      <c r="E197" s="12">
        <v>158946.33941994901</v>
      </c>
      <c r="F197" s="13">
        <v>27656.602327602999</v>
      </c>
      <c r="G197" s="13"/>
      <c r="I197" s="11"/>
    </row>
    <row r="198" spans="1:9" x14ac:dyDescent="0.25">
      <c r="A198" s="9" t="s">
        <v>54</v>
      </c>
      <c r="B198" s="28" t="s">
        <v>65</v>
      </c>
      <c r="C198" s="9">
        <v>186</v>
      </c>
      <c r="D198" s="9" t="str">
        <f t="shared" si="10"/>
        <v>KC_FB_AEO_Imp_2_TRFM_SC186</v>
      </c>
      <c r="E198" s="12">
        <v>159805.50882221901</v>
      </c>
      <c r="F198" s="13">
        <v>27745.169693319302</v>
      </c>
      <c r="G198" s="13"/>
      <c r="I198" s="11"/>
    </row>
    <row r="199" spans="1:9" x14ac:dyDescent="0.25">
      <c r="A199" s="9" t="s">
        <v>54</v>
      </c>
      <c r="B199" s="28" t="s">
        <v>65</v>
      </c>
      <c r="C199" s="9">
        <v>187</v>
      </c>
      <c r="D199" s="9" t="str">
        <f t="shared" si="10"/>
        <v>KC_FB_AEO_Imp_2_TRFM_SC187</v>
      </c>
      <c r="E199" s="12">
        <v>160664.67822448901</v>
      </c>
      <c r="F199" s="13">
        <v>27833.084128370399</v>
      </c>
      <c r="G199" s="13"/>
      <c r="I199" s="11"/>
    </row>
    <row r="200" spans="1:9" x14ac:dyDescent="0.25">
      <c r="A200" s="9" t="s">
        <v>54</v>
      </c>
      <c r="B200" s="28" t="s">
        <v>65</v>
      </c>
      <c r="C200" s="9">
        <v>188</v>
      </c>
      <c r="D200" s="9" t="str">
        <f t="shared" si="10"/>
        <v>KC_FB_AEO_Imp_2_TRFM_SC188</v>
      </c>
      <c r="E200" s="12">
        <v>161523.847626759</v>
      </c>
      <c r="F200" s="13">
        <v>27920.3515715963</v>
      </c>
      <c r="G200" s="13"/>
      <c r="I200" s="11"/>
    </row>
    <row r="201" spans="1:9" x14ac:dyDescent="0.25">
      <c r="A201" s="9" t="s">
        <v>54</v>
      </c>
      <c r="B201" s="28" t="s">
        <v>65</v>
      </c>
      <c r="C201" s="9">
        <v>189</v>
      </c>
      <c r="D201" s="9" t="str">
        <f t="shared" si="10"/>
        <v>KC_FB_AEO_Imp_2_TRFM_SC189</v>
      </c>
      <c r="E201" s="12">
        <v>162383.017029029</v>
      </c>
      <c r="F201" s="13">
        <v>28006.977912173399</v>
      </c>
      <c r="G201" s="13"/>
      <c r="I201" s="11"/>
    </row>
    <row r="202" spans="1:9" x14ac:dyDescent="0.25">
      <c r="A202" s="9" t="s">
        <v>54</v>
      </c>
      <c r="B202" s="28" t="s">
        <v>65</v>
      </c>
      <c r="C202" s="9">
        <v>190</v>
      </c>
      <c r="D202" s="9" t="str">
        <f t="shared" si="10"/>
        <v>KC_FB_AEO_Imp_2_TRFM_SC190</v>
      </c>
      <c r="E202" s="12">
        <v>163242.18643129899</v>
      </c>
      <c r="F202" s="13">
        <v>28092.968989438101</v>
      </c>
      <c r="G202" s="13"/>
      <c r="I202" s="11"/>
    </row>
    <row r="203" spans="1:9" x14ac:dyDescent="0.25">
      <c r="A203" s="9" t="s">
        <v>54</v>
      </c>
      <c r="B203" s="28" t="s">
        <v>65</v>
      </c>
      <c r="C203" s="9">
        <v>191</v>
      </c>
      <c r="D203" s="9" t="str">
        <f t="shared" si="10"/>
        <v>KC_FB_AEO_Imp_2_TRFM_SC191</v>
      </c>
      <c r="E203" s="12">
        <v>164101.35583356899</v>
      </c>
      <c r="F203" s="13">
        <v>28178.3305927414</v>
      </c>
      <c r="G203" s="13"/>
      <c r="I203" s="11"/>
    </row>
    <row r="204" spans="1:9" x14ac:dyDescent="0.25">
      <c r="A204" s="9" t="s">
        <v>54</v>
      </c>
      <c r="B204" s="28" t="s">
        <v>65</v>
      </c>
      <c r="C204" s="9">
        <v>192</v>
      </c>
      <c r="D204" s="9" t="str">
        <f t="shared" si="10"/>
        <v>KC_FB_AEO_Imp_2_TRFM_SC192</v>
      </c>
      <c r="E204" s="12">
        <v>164960.52523583901</v>
      </c>
      <c r="F204" s="13">
        <v>28263.068461332401</v>
      </c>
      <c r="G204" s="13"/>
      <c r="I204" s="11"/>
    </row>
    <row r="205" spans="1:9" x14ac:dyDescent="0.25">
      <c r="A205" s="9" t="s">
        <v>54</v>
      </c>
      <c r="B205" s="28" t="s">
        <v>65</v>
      </c>
      <c r="C205" s="9">
        <v>193</v>
      </c>
      <c r="D205" s="9" t="str">
        <f t="shared" si="10"/>
        <v>KC_FB_AEO_Imp_2_TRFM_SC193</v>
      </c>
      <c r="E205" s="12">
        <v>165819.69463810901</v>
      </c>
      <c r="F205" s="13">
        <v>28347.188284270502</v>
      </c>
      <c r="G205" s="13"/>
      <c r="I205" s="11"/>
    </row>
    <row r="206" spans="1:9" x14ac:dyDescent="0.25">
      <c r="A206" s="9" t="s">
        <v>54</v>
      </c>
      <c r="B206" s="28" t="s">
        <v>65</v>
      </c>
      <c r="C206" s="9">
        <v>194</v>
      </c>
      <c r="D206" s="9" t="str">
        <f t="shared" si="10"/>
        <v>KC_FB_AEO_Imp_2_TRFM_SC194</v>
      </c>
      <c r="E206" s="12">
        <v>166678.86404037901</v>
      </c>
      <c r="F206" s="13">
        <v>28430.6957003647</v>
      </c>
      <c r="G206" s="13"/>
      <c r="I206" s="11"/>
    </row>
    <row r="207" spans="1:9" x14ac:dyDescent="0.25">
      <c r="A207" s="9" t="s">
        <v>54</v>
      </c>
      <c r="B207" s="28" t="s">
        <v>65</v>
      </c>
      <c r="C207" s="9">
        <v>195</v>
      </c>
      <c r="D207" s="9" t="str">
        <f t="shared" ref="D207:D270" si="11">A207&amp;"_"&amp;B207&amp;C207</f>
        <v>KC_FB_AEO_Imp_2_TRFM_SC195</v>
      </c>
      <c r="E207" s="12">
        <v>167538.033442649</v>
      </c>
      <c r="F207" s="13">
        <v>28513.596298137902</v>
      </c>
      <c r="G207" s="13"/>
      <c r="I207" s="11"/>
    </row>
    <row r="208" spans="1:9" x14ac:dyDescent="0.25">
      <c r="A208" s="9" t="s">
        <v>54</v>
      </c>
      <c r="B208" s="28" t="s">
        <v>65</v>
      </c>
      <c r="C208" s="9">
        <v>196</v>
      </c>
      <c r="D208" s="9" t="str">
        <f t="shared" si="11"/>
        <v>KC_FB_AEO_Imp_2_TRFM_SC196</v>
      </c>
      <c r="E208" s="12">
        <v>168397.202844919</v>
      </c>
      <c r="F208" s="13">
        <v>28595.8956158166</v>
      </c>
      <c r="G208" s="13"/>
      <c r="I208" s="11"/>
    </row>
    <row r="209" spans="1:9" x14ac:dyDescent="0.25">
      <c r="A209" s="9" t="s">
        <v>54</v>
      </c>
      <c r="B209" s="28" t="s">
        <v>65</v>
      </c>
      <c r="C209" s="9">
        <v>197</v>
      </c>
      <c r="D209" s="9" t="str">
        <f t="shared" si="11"/>
        <v>KC_FB_AEO_Imp_2_TRFM_SC197</v>
      </c>
      <c r="E209" s="12">
        <v>169256.37224718899</v>
      </c>
      <c r="F209" s="13">
        <v>28677.5991413437</v>
      </c>
      <c r="G209" s="13"/>
      <c r="I209" s="11"/>
    </row>
    <row r="210" spans="1:9" x14ac:dyDescent="0.25">
      <c r="A210" s="9" t="s">
        <v>54</v>
      </c>
      <c r="B210" s="28" t="s">
        <v>65</v>
      </c>
      <c r="C210" s="9">
        <v>198</v>
      </c>
      <c r="D210" s="9" t="str">
        <f t="shared" si="11"/>
        <v>KC_FB_AEO_Imp_2_TRFM_SC198</v>
      </c>
      <c r="E210" s="12">
        <v>170115.54164945899</v>
      </c>
      <c r="F210" s="13">
        <v>28758.712312414002</v>
      </c>
      <c r="G210" s="13"/>
      <c r="I210" s="11"/>
    </row>
    <row r="211" spans="1:9" x14ac:dyDescent="0.25">
      <c r="A211" s="9" t="s">
        <v>54</v>
      </c>
      <c r="B211" s="28" t="s">
        <v>65</v>
      </c>
      <c r="C211" s="9">
        <v>199</v>
      </c>
      <c r="D211" s="9" t="str">
        <f t="shared" si="11"/>
        <v>KC_FB_AEO_Imp_2_TRFM_SC199</v>
      </c>
      <c r="E211" s="12">
        <v>170974.71105172901</v>
      </c>
      <c r="F211" s="13">
        <v>28839.240516531001</v>
      </c>
      <c r="G211" s="13"/>
      <c r="I211" s="11"/>
    </row>
    <row r="212" spans="1:9" x14ac:dyDescent="0.25">
      <c r="A212" s="9" t="s">
        <v>54</v>
      </c>
      <c r="B212" s="28" t="s">
        <v>65</v>
      </c>
      <c r="C212" s="9">
        <v>200</v>
      </c>
      <c r="D212" s="9" t="str">
        <f t="shared" si="11"/>
        <v>KC_FB_AEO_Imp_2_TRFM_SC200</v>
      </c>
      <c r="E212" s="12">
        <v>171833.88045399901</v>
      </c>
      <c r="F212" s="13">
        <v>28919.189091083699</v>
      </c>
      <c r="G212" s="13"/>
      <c r="I212" s="11"/>
    </row>
    <row r="213" spans="1:9" x14ac:dyDescent="0.25">
      <c r="A213" s="9" t="s">
        <v>54</v>
      </c>
      <c r="B213" s="28" t="s">
        <v>65</v>
      </c>
      <c r="C213" s="9">
        <v>201</v>
      </c>
      <c r="D213" s="9" t="str">
        <f t="shared" si="11"/>
        <v>KC_FB_AEO_Imp_2_TRFM_SC201</v>
      </c>
      <c r="E213" s="12">
        <v>172693.049856269</v>
      </c>
      <c r="F213" s="13">
        <v>28998.563323443599</v>
      </c>
      <c r="G213" s="13"/>
      <c r="I213" s="11"/>
    </row>
    <row r="214" spans="1:9" x14ac:dyDescent="0.25">
      <c r="A214" s="9" t="s">
        <v>54</v>
      </c>
      <c r="B214" s="28" t="s">
        <v>65</v>
      </c>
      <c r="C214" s="9">
        <v>202</v>
      </c>
      <c r="D214" s="9" t="str">
        <f t="shared" si="11"/>
        <v>KC_FB_AEO_Imp_2_TRFM_SC202</v>
      </c>
      <c r="E214" s="12">
        <v>173552.219258539</v>
      </c>
      <c r="F214" s="13">
        <v>29077.368451079699</v>
      </c>
      <c r="G214" s="13"/>
      <c r="I214" s="11"/>
    </row>
    <row r="215" spans="1:9" x14ac:dyDescent="0.25">
      <c r="A215" s="9" t="s">
        <v>54</v>
      </c>
      <c r="B215" s="28" t="s">
        <v>65</v>
      </c>
      <c r="C215" s="9">
        <v>203</v>
      </c>
      <c r="D215" s="9" t="str">
        <f t="shared" si="11"/>
        <v>KC_FB_AEO_Imp_2_TRFM_SC203</v>
      </c>
      <c r="E215" s="12">
        <v>174411.388660809</v>
      </c>
      <c r="F215" s="13">
        <v>29155.609661691298</v>
      </c>
      <c r="G215" s="13"/>
      <c r="I215" s="11"/>
    </row>
    <row r="216" spans="1:9" x14ac:dyDescent="0.25">
      <c r="A216" s="9" t="s">
        <v>54</v>
      </c>
      <c r="B216" s="28" t="s">
        <v>65</v>
      </c>
      <c r="C216" s="9">
        <v>204</v>
      </c>
      <c r="D216" s="9" t="str">
        <f t="shared" si="11"/>
        <v>KC_FB_AEO_Imp_2_TRFM_SC204</v>
      </c>
      <c r="E216" s="12">
        <v>175270.55806307899</v>
      </c>
      <c r="F216" s="13">
        <v>29233.292093356999</v>
      </c>
      <c r="G216" s="13"/>
      <c r="I216" s="11"/>
    </row>
    <row r="217" spans="1:9" x14ac:dyDescent="0.25">
      <c r="A217" s="9" t="s">
        <v>54</v>
      </c>
      <c r="B217" s="28" t="s">
        <v>65</v>
      </c>
      <c r="C217" s="9">
        <v>205</v>
      </c>
      <c r="D217" s="9" t="str">
        <f t="shared" si="11"/>
        <v>KC_FB_AEO_Imp_2_TRFM_SC205</v>
      </c>
      <c r="E217" s="12">
        <v>176129.72746534899</v>
      </c>
      <c r="F217" s="13">
        <v>29310.420834700799</v>
      </c>
      <c r="G217" s="13"/>
      <c r="I217" s="11"/>
    </row>
    <row r="218" spans="1:9" x14ac:dyDescent="0.25">
      <c r="A218" s="9" t="s">
        <v>54</v>
      </c>
      <c r="B218" s="28" t="s">
        <v>65</v>
      </c>
      <c r="C218" s="9">
        <v>206</v>
      </c>
      <c r="D218" s="9" t="str">
        <f t="shared" si="11"/>
        <v>KC_FB_AEO_Imp_2_TRFM_SC206</v>
      </c>
      <c r="E218" s="12">
        <v>176988.89686761901</v>
      </c>
      <c r="F218" s="13">
        <v>29387.0009250722</v>
      </c>
      <c r="G218" s="13"/>
      <c r="I218" s="11"/>
    </row>
    <row r="219" spans="1:9" x14ac:dyDescent="0.25">
      <c r="A219" s="9" t="s">
        <v>54</v>
      </c>
      <c r="B219" s="28" t="s">
        <v>65</v>
      </c>
      <c r="C219" s="9">
        <v>207</v>
      </c>
      <c r="D219" s="9" t="str">
        <f t="shared" si="11"/>
        <v>KC_FB_AEO_Imp_2_TRFM_SC207</v>
      </c>
      <c r="E219" s="12">
        <v>177848.06626988901</v>
      </c>
      <c r="F219" s="13">
        <v>29463.037354741002</v>
      </c>
      <c r="G219" s="13"/>
      <c r="I219" s="11"/>
    </row>
    <row r="220" spans="1:9" x14ac:dyDescent="0.25">
      <c r="A220" s="9" t="s">
        <v>54</v>
      </c>
      <c r="B220" s="28" t="s">
        <v>65</v>
      </c>
      <c r="C220" s="9">
        <v>208</v>
      </c>
      <c r="D220" s="9" t="str">
        <f t="shared" si="11"/>
        <v>KC_FB_AEO_Imp_2_TRFM_SC208</v>
      </c>
      <c r="E220" s="12">
        <v>178707.235672159</v>
      </c>
      <c r="F220" s="13">
        <v>29538.5350651058</v>
      </c>
      <c r="G220" s="13"/>
      <c r="I220" s="11"/>
    </row>
    <row r="221" spans="1:9" x14ac:dyDescent="0.25">
      <c r="A221" s="9" t="s">
        <v>54</v>
      </c>
      <c r="B221" s="28" t="s">
        <v>65</v>
      </c>
      <c r="C221" s="9">
        <v>209</v>
      </c>
      <c r="D221" s="9" t="str">
        <f t="shared" si="11"/>
        <v>KC_FB_AEO_Imp_2_TRFM_SC209</v>
      </c>
      <c r="E221" s="12">
        <v>179566.405074429</v>
      </c>
      <c r="F221" s="13">
        <v>29613.4989489154</v>
      </c>
      <c r="G221" s="13"/>
      <c r="I221" s="11"/>
    </row>
    <row r="222" spans="1:9" x14ac:dyDescent="0.25">
      <c r="A222" s="9" t="s">
        <v>54</v>
      </c>
      <c r="B222" s="28" t="s">
        <v>65</v>
      </c>
      <c r="C222" s="9">
        <v>210</v>
      </c>
      <c r="D222" s="9" t="str">
        <f t="shared" si="11"/>
        <v>KC_FB_AEO_Imp_2_TRFM_SC210</v>
      </c>
      <c r="E222" s="12">
        <v>180425.574476699</v>
      </c>
      <c r="F222" s="13">
        <v>29687.933850502101</v>
      </c>
      <c r="G222" s="13"/>
      <c r="I222" s="11"/>
    </row>
    <row r="223" spans="1:9" x14ac:dyDescent="0.25">
      <c r="A223" s="9" t="s">
        <v>54</v>
      </c>
      <c r="B223" s="28" t="s">
        <v>65</v>
      </c>
      <c r="C223" s="9">
        <v>211</v>
      </c>
      <c r="D223" s="9" t="str">
        <f t="shared" si="11"/>
        <v>KC_FB_AEO_Imp_2_TRFM_SC211</v>
      </c>
      <c r="E223" s="12">
        <v>181284.74387896899</v>
      </c>
      <c r="F223" s="13">
        <v>29761.844566026899</v>
      </c>
      <c r="G223" s="13"/>
      <c r="I223" s="11"/>
    </row>
    <row r="224" spans="1:9" x14ac:dyDescent="0.25">
      <c r="A224" s="9" t="s">
        <v>54</v>
      </c>
      <c r="B224" s="28" t="s">
        <v>65</v>
      </c>
      <c r="C224" s="9">
        <v>212</v>
      </c>
      <c r="D224" s="9" t="str">
        <f t="shared" si="11"/>
        <v>KC_FB_AEO_Imp_2_TRFM_SC212</v>
      </c>
      <c r="E224" s="12">
        <v>182143.91328123899</v>
      </c>
      <c r="F224" s="13">
        <v>29835.235843735201</v>
      </c>
      <c r="G224" s="13"/>
      <c r="I224" s="11"/>
    </row>
    <row r="225" spans="1:9" x14ac:dyDescent="0.25">
      <c r="A225" s="9" t="s">
        <v>54</v>
      </c>
      <c r="B225" s="28" t="s">
        <v>65</v>
      </c>
      <c r="C225" s="9">
        <v>213</v>
      </c>
      <c r="D225" s="9" t="str">
        <f t="shared" si="11"/>
        <v>KC_FB_AEO_Imp_2_TRFM_SC213</v>
      </c>
      <c r="E225" s="12">
        <v>183003.08268350901</v>
      </c>
      <c r="F225" s="13">
        <v>29908.112384222801</v>
      </c>
      <c r="G225" s="13"/>
      <c r="I225" s="11"/>
    </row>
    <row r="226" spans="1:9" x14ac:dyDescent="0.25">
      <c r="A226" s="9" t="s">
        <v>54</v>
      </c>
      <c r="B226" s="28" t="s">
        <v>65</v>
      </c>
      <c r="C226" s="9">
        <v>214</v>
      </c>
      <c r="D226" s="9" t="str">
        <f t="shared" si="11"/>
        <v>KC_FB_AEO_Imp_2_TRFM_SC214</v>
      </c>
      <c r="E226" s="12">
        <v>183862.25208577901</v>
      </c>
      <c r="F226" s="13">
        <v>29980.478840712301</v>
      </c>
      <c r="G226" s="13"/>
      <c r="I226" s="11"/>
    </row>
    <row r="227" spans="1:9" x14ac:dyDescent="0.25">
      <c r="A227" s="9" t="s">
        <v>54</v>
      </c>
      <c r="B227" s="28" t="s">
        <v>65</v>
      </c>
      <c r="C227" s="9">
        <v>215</v>
      </c>
      <c r="D227" s="9" t="str">
        <f t="shared" si="11"/>
        <v>KC_FB_AEO_Imp_2_TRFM_SC215</v>
      </c>
      <c r="E227" s="12">
        <v>184721.421488049</v>
      </c>
      <c r="F227" s="13">
        <v>30052.339819337001</v>
      </c>
      <c r="G227" s="13"/>
      <c r="I227" s="11"/>
    </row>
    <row r="228" spans="1:9" x14ac:dyDescent="0.25">
      <c r="A228" s="9" t="s">
        <v>54</v>
      </c>
      <c r="B228" s="28" t="s">
        <v>65</v>
      </c>
      <c r="C228" s="9">
        <v>216</v>
      </c>
      <c r="D228" s="9" t="str">
        <f t="shared" si="11"/>
        <v>KC_FB_AEO_Imp_2_TRFM_SC216</v>
      </c>
      <c r="E228" s="12">
        <v>185580.590890319</v>
      </c>
      <c r="F228" s="13">
        <v>30123.6998794352</v>
      </c>
      <c r="G228" s="13"/>
      <c r="I228" s="11"/>
    </row>
    <row r="229" spans="1:9" x14ac:dyDescent="0.25">
      <c r="A229" s="9" t="s">
        <v>54</v>
      </c>
      <c r="B229" s="28" t="s">
        <v>65</v>
      </c>
      <c r="C229" s="9">
        <v>217</v>
      </c>
      <c r="D229" s="9" t="str">
        <f t="shared" si="11"/>
        <v>KC_FB_AEO_Imp_2_TRFM_SC217</v>
      </c>
      <c r="E229" s="12">
        <v>186439.760292589</v>
      </c>
      <c r="F229" s="13">
        <v>30194.563533851</v>
      </c>
      <c r="G229" s="13"/>
      <c r="I229" s="11"/>
    </row>
    <row r="230" spans="1:9" x14ac:dyDescent="0.25">
      <c r="A230" s="9" t="s">
        <v>54</v>
      </c>
      <c r="B230" s="28" t="s">
        <v>65</v>
      </c>
      <c r="C230" s="9">
        <v>218</v>
      </c>
      <c r="D230" s="9" t="str">
        <f t="shared" si="11"/>
        <v>KC_FB_AEO_Imp_2_TRFM_SC218</v>
      </c>
      <c r="E230" s="12">
        <v>187298.92969485899</v>
      </c>
      <c r="F230" s="13">
        <v>30264.935249243499</v>
      </c>
      <c r="G230" s="13"/>
      <c r="I230" s="11"/>
    </row>
    <row r="231" spans="1:9" x14ac:dyDescent="0.25">
      <c r="A231" s="9" t="s">
        <v>54</v>
      </c>
      <c r="B231" s="28" t="s">
        <v>65</v>
      </c>
      <c r="C231" s="9">
        <v>219</v>
      </c>
      <c r="D231" s="9" t="str">
        <f t="shared" si="11"/>
        <v>KC_FB_AEO_Imp_2_TRFM_SC219</v>
      </c>
      <c r="E231" s="12">
        <v>188158.09909712899</v>
      </c>
      <c r="F231" s="13">
        <v>30334.8194464027</v>
      </c>
      <c r="G231" s="13"/>
      <c r="I231" s="11"/>
    </row>
    <row r="232" spans="1:9" x14ac:dyDescent="0.25">
      <c r="A232" s="9" t="s">
        <v>54</v>
      </c>
      <c r="B232" s="28" t="s">
        <v>65</v>
      </c>
      <c r="C232" s="9">
        <v>220</v>
      </c>
      <c r="D232" s="9" t="str">
        <f t="shared" si="11"/>
        <v>KC_FB_AEO_Imp_2_TRFM_SC220</v>
      </c>
      <c r="E232" s="12">
        <v>189017.26849939901</v>
      </c>
      <c r="F232" s="13">
        <v>30404.220500571599</v>
      </c>
      <c r="G232" s="13"/>
      <c r="I232" s="11"/>
    </row>
    <row r="233" spans="1:9" x14ac:dyDescent="0.25">
      <c r="A233" s="9" t="s">
        <v>54</v>
      </c>
      <c r="B233" s="28" t="s">
        <v>65</v>
      </c>
      <c r="C233" s="9">
        <v>221</v>
      </c>
      <c r="D233" s="9" t="str">
        <f t="shared" si="11"/>
        <v>KC_FB_AEO_Imp_2_TRFM_SC221</v>
      </c>
      <c r="E233" s="12">
        <v>189876.43790166901</v>
      </c>
      <c r="F233" s="13">
        <v>30473.1427417753</v>
      </c>
      <c r="G233" s="13"/>
      <c r="I233" s="11"/>
    </row>
    <row r="234" spans="1:9" x14ac:dyDescent="0.25">
      <c r="A234" s="9" t="s">
        <v>54</v>
      </c>
      <c r="B234" s="28" t="s">
        <v>65</v>
      </c>
      <c r="C234" s="9">
        <v>222</v>
      </c>
      <c r="D234" s="9" t="str">
        <f t="shared" si="11"/>
        <v>KC_FB_AEO_Imp_2_TRFM_SC222</v>
      </c>
      <c r="E234" s="12">
        <v>190735.607303939</v>
      </c>
      <c r="F234" s="13">
        <v>30541.590455154499</v>
      </c>
      <c r="G234" s="13"/>
      <c r="I234" s="11"/>
    </row>
    <row r="235" spans="1:9" x14ac:dyDescent="0.25">
      <c r="A235" s="9" t="s">
        <v>54</v>
      </c>
      <c r="B235" s="28" t="s">
        <v>65</v>
      </c>
      <c r="C235" s="9">
        <v>223</v>
      </c>
      <c r="D235" s="9" t="str">
        <f t="shared" si="11"/>
        <v>KC_FB_AEO_Imp_2_TRFM_SC223</v>
      </c>
      <c r="E235" s="12">
        <v>191594.776706209</v>
      </c>
      <c r="F235" s="13">
        <v>30609.567881305498</v>
      </c>
      <c r="G235" s="13"/>
      <c r="I235" s="11"/>
    </row>
    <row r="236" spans="1:9" x14ac:dyDescent="0.25">
      <c r="A236" s="9" t="s">
        <v>54</v>
      </c>
      <c r="B236" s="28" t="s">
        <v>65</v>
      </c>
      <c r="C236" s="9">
        <v>224</v>
      </c>
      <c r="D236" s="9" t="str">
        <f t="shared" si="11"/>
        <v>KC_FB_AEO_Imp_2_TRFM_SC224</v>
      </c>
      <c r="E236" s="12">
        <v>192453.94610847899</v>
      </c>
      <c r="F236" s="13">
        <v>30677.079216623799</v>
      </c>
      <c r="G236" s="13"/>
      <c r="I236" s="11"/>
    </row>
    <row r="237" spans="1:9" x14ac:dyDescent="0.25">
      <c r="A237" s="9" t="s">
        <v>54</v>
      </c>
      <c r="B237" s="28" t="s">
        <v>65</v>
      </c>
      <c r="C237" s="9">
        <v>225</v>
      </c>
      <c r="D237" s="9" t="str">
        <f t="shared" si="11"/>
        <v>KC_FB_AEO_Imp_2_TRFM_SC225</v>
      </c>
      <c r="E237" s="12">
        <v>193313.11551074899</v>
      </c>
      <c r="F237" s="13">
        <v>30744.1286136534</v>
      </c>
      <c r="G237" s="13"/>
      <c r="I237" s="11"/>
    </row>
    <row r="238" spans="1:9" x14ac:dyDescent="0.25">
      <c r="A238" s="9" t="s">
        <v>54</v>
      </c>
      <c r="B238" s="28" t="s">
        <v>65</v>
      </c>
      <c r="C238" s="9">
        <v>226</v>
      </c>
      <c r="D238" s="9" t="str">
        <f t="shared" si="11"/>
        <v>KC_FB_AEO_Imp_2_TRFM_SC226</v>
      </c>
      <c r="E238" s="12">
        <v>194172.28491301899</v>
      </c>
      <c r="F238" s="13">
        <v>30810.720181438799</v>
      </c>
      <c r="G238" s="13"/>
      <c r="I238" s="11"/>
    </row>
    <row r="239" spans="1:9" x14ac:dyDescent="0.25">
      <c r="A239" s="9" t="s">
        <v>54</v>
      </c>
      <c r="B239" s="28" t="s">
        <v>65</v>
      </c>
      <c r="C239" s="9">
        <v>227</v>
      </c>
      <c r="D239" s="9" t="str">
        <f t="shared" si="11"/>
        <v>KC_FB_AEO_Imp_2_TRFM_SC227</v>
      </c>
      <c r="E239" s="12">
        <v>195031.45431528901</v>
      </c>
      <c r="F239" s="13">
        <v>30876.857985882001</v>
      </c>
      <c r="G239" s="13"/>
      <c r="I239" s="11"/>
    </row>
    <row r="240" spans="1:9" x14ac:dyDescent="0.25">
      <c r="A240" s="9" t="s">
        <v>54</v>
      </c>
      <c r="B240" s="28" t="s">
        <v>65</v>
      </c>
      <c r="C240" s="9">
        <v>228</v>
      </c>
      <c r="D240" s="9" t="str">
        <f t="shared" si="11"/>
        <v>KC_FB_AEO_Imp_2_TRFM_SC228</v>
      </c>
      <c r="E240" s="12">
        <v>195890.62371755901</v>
      </c>
      <c r="F240" s="13">
        <v>30942.546050101999</v>
      </c>
      <c r="G240" s="13"/>
      <c r="I240" s="11"/>
    </row>
    <row r="241" spans="1:9" x14ac:dyDescent="0.25">
      <c r="A241" s="9" t="s">
        <v>54</v>
      </c>
      <c r="B241" s="28" t="s">
        <v>65</v>
      </c>
      <c r="C241" s="9">
        <v>229</v>
      </c>
      <c r="D241" s="9" t="str">
        <f t="shared" si="11"/>
        <v>KC_FB_AEO_Imp_2_TRFM_SC229</v>
      </c>
      <c r="E241" s="12">
        <v>196749.793119829</v>
      </c>
      <c r="F241" s="13">
        <v>31007.7883547975</v>
      </c>
      <c r="G241" s="13"/>
      <c r="I241" s="11"/>
    </row>
    <row r="242" spans="1:9" x14ac:dyDescent="0.25">
      <c r="A242" s="9" t="s">
        <v>54</v>
      </c>
      <c r="B242" s="28" t="s">
        <v>65</v>
      </c>
      <c r="C242" s="9">
        <v>230</v>
      </c>
      <c r="D242" s="9" t="str">
        <f t="shared" si="11"/>
        <v>KC_FB_AEO_Imp_2_TRFM_SC230</v>
      </c>
      <c r="E242" s="12">
        <v>197608.962522099</v>
      </c>
      <c r="F242" s="13">
        <v>31072.588838612901</v>
      </c>
      <c r="G242" s="13"/>
      <c r="I242" s="11"/>
    </row>
    <row r="243" spans="1:9" x14ac:dyDescent="0.25">
      <c r="A243" s="9" t="s">
        <v>54</v>
      </c>
      <c r="B243" s="28" t="s">
        <v>65</v>
      </c>
      <c r="C243" s="9">
        <v>231</v>
      </c>
      <c r="D243" s="9" t="str">
        <f t="shared" si="11"/>
        <v>KC_FB_AEO_Imp_2_TRFM_SC231</v>
      </c>
      <c r="E243" s="12">
        <v>198468.13192436899</v>
      </c>
      <c r="F243" s="13">
        <v>31136.951398505898</v>
      </c>
      <c r="G243" s="13"/>
      <c r="I243" s="11"/>
    </row>
    <row r="244" spans="1:9" x14ac:dyDescent="0.25">
      <c r="A244" s="9" t="s">
        <v>54</v>
      </c>
      <c r="B244" s="28" t="s">
        <v>65</v>
      </c>
      <c r="C244" s="9">
        <v>232</v>
      </c>
      <c r="D244" s="9" t="str">
        <f t="shared" si="11"/>
        <v>KC_FB_AEO_Imp_2_TRFM_SC232</v>
      </c>
      <c r="E244" s="12">
        <v>199327.30132663899</v>
      </c>
      <c r="F244" s="13">
        <v>31200.8798901175</v>
      </c>
      <c r="G244" s="13"/>
      <c r="I244" s="11"/>
    </row>
    <row r="245" spans="1:9" x14ac:dyDescent="0.25">
      <c r="A245" s="9" t="s">
        <v>54</v>
      </c>
      <c r="B245" s="28" t="s">
        <v>65</v>
      </c>
      <c r="C245" s="9">
        <v>233</v>
      </c>
      <c r="D245" s="9" t="str">
        <f t="shared" si="11"/>
        <v>KC_FB_AEO_Imp_2_TRFM_SC233</v>
      </c>
      <c r="E245" s="12">
        <v>200186.47072890899</v>
      </c>
      <c r="F245" s="13">
        <v>31264.378128144501</v>
      </c>
      <c r="G245" s="13"/>
      <c r="I245" s="11"/>
    </row>
    <row r="246" spans="1:9" x14ac:dyDescent="0.25">
      <c r="A246" s="9" t="s">
        <v>54</v>
      </c>
      <c r="B246" s="28" t="s">
        <v>65</v>
      </c>
      <c r="C246" s="9">
        <v>234</v>
      </c>
      <c r="D246" s="9" t="str">
        <f t="shared" si="11"/>
        <v>KC_FB_AEO_Imp_2_TRFM_SC234</v>
      </c>
      <c r="E246" s="12">
        <v>201045.64013117901</v>
      </c>
      <c r="F246" s="13">
        <v>31327.4498867125</v>
      </c>
      <c r="G246" s="13"/>
      <c r="I246" s="11"/>
    </row>
    <row r="247" spans="1:9" x14ac:dyDescent="0.25">
      <c r="A247" s="9" t="s">
        <v>54</v>
      </c>
      <c r="B247" s="28" t="s">
        <v>65</v>
      </c>
      <c r="C247" s="9">
        <v>235</v>
      </c>
      <c r="D247" s="9" t="str">
        <f t="shared" si="11"/>
        <v>KC_FB_AEO_Imp_2_TRFM_SC235</v>
      </c>
      <c r="E247" s="12">
        <v>201904.80953344901</v>
      </c>
      <c r="F247" s="13">
        <v>31390.098899751301</v>
      </c>
      <c r="G247" s="13"/>
      <c r="I247" s="11"/>
    </row>
    <row r="248" spans="1:9" x14ac:dyDescent="0.25">
      <c r="A248" s="9" t="s">
        <v>54</v>
      </c>
      <c r="B248" s="28" t="s">
        <v>65</v>
      </c>
      <c r="C248" s="9">
        <v>236</v>
      </c>
      <c r="D248" s="9" t="str">
        <f t="shared" si="11"/>
        <v>KC_FB_AEO_Imp_2_TRFM_SC236</v>
      </c>
      <c r="E248" s="12">
        <v>202763.978935719</v>
      </c>
      <c r="F248" s="13">
        <v>31452.328861370501</v>
      </c>
      <c r="G248" s="13"/>
      <c r="I248" s="11"/>
    </row>
    <row r="249" spans="1:9" x14ac:dyDescent="0.25">
      <c r="A249" s="9" t="s">
        <v>54</v>
      </c>
      <c r="B249" s="28" t="s">
        <v>65</v>
      </c>
      <c r="C249" s="9">
        <v>237</v>
      </c>
      <c r="D249" s="9" t="str">
        <f t="shared" si="11"/>
        <v>KC_FB_AEO_Imp_2_TRFM_SC237</v>
      </c>
      <c r="E249" s="12">
        <v>203623.148337989</v>
      </c>
      <c r="F249" s="13">
        <v>31514.143426236598</v>
      </c>
      <c r="G249" s="13"/>
      <c r="I249" s="11"/>
    </row>
    <row r="250" spans="1:9" x14ac:dyDescent="0.25">
      <c r="A250" s="9" t="s">
        <v>54</v>
      </c>
      <c r="B250" s="28" t="s">
        <v>65</v>
      </c>
      <c r="C250" s="9">
        <v>238</v>
      </c>
      <c r="D250" s="9" t="str">
        <f t="shared" si="11"/>
        <v>KC_FB_AEO_Imp_2_TRFM_SC238</v>
      </c>
      <c r="E250" s="12">
        <v>204482.31774025899</v>
      </c>
      <c r="F250" s="13">
        <v>31575.5462099504</v>
      </c>
      <c r="G250" s="13"/>
      <c r="I250" s="11"/>
    </row>
    <row r="251" spans="1:9" x14ac:dyDescent="0.25">
      <c r="A251" s="9" t="s">
        <v>54</v>
      </c>
      <c r="B251" s="28" t="s">
        <v>65</v>
      </c>
      <c r="C251" s="9">
        <v>239</v>
      </c>
      <c r="D251" s="9" t="str">
        <f t="shared" si="11"/>
        <v>KC_FB_AEO_Imp_2_TRFM_SC239</v>
      </c>
      <c r="E251" s="12">
        <v>205341.48714252899</v>
      </c>
      <c r="F251" s="13">
        <v>31636.5407894251</v>
      </c>
      <c r="G251" s="13"/>
      <c r="I251" s="11"/>
    </row>
    <row r="252" spans="1:9" x14ac:dyDescent="0.25">
      <c r="A252" s="9" t="s">
        <v>54</v>
      </c>
      <c r="B252" s="28" t="s">
        <v>65</v>
      </c>
      <c r="C252" s="9">
        <v>240</v>
      </c>
      <c r="D252" s="9" t="str">
        <f t="shared" si="11"/>
        <v>KC_FB_AEO_Imp_2_TRFM_SC240</v>
      </c>
      <c r="E252" s="12">
        <v>206200.65654479901</v>
      </c>
      <c r="F252" s="13">
        <v>31697.130703264502</v>
      </c>
      <c r="G252" s="13"/>
      <c r="I252" s="11"/>
    </row>
    <row r="253" spans="1:9" x14ac:dyDescent="0.25">
      <c r="A253" s="9" t="s">
        <v>54</v>
      </c>
      <c r="B253" s="28" t="s">
        <v>65</v>
      </c>
      <c r="C253" s="9">
        <v>241</v>
      </c>
      <c r="D253" s="9" t="str">
        <f t="shared" si="11"/>
        <v>KC_FB_AEO_Imp_2_TRFM_SC241</v>
      </c>
      <c r="E253" s="12">
        <v>207059.82594706901</v>
      </c>
      <c r="F253" s="13">
        <v>31757.319452141099</v>
      </c>
      <c r="G253" s="13"/>
      <c r="I253" s="11"/>
    </row>
    <row r="254" spans="1:9" x14ac:dyDescent="0.25">
      <c r="A254" s="9" t="s">
        <v>54</v>
      </c>
      <c r="B254" s="28" t="s">
        <v>65</v>
      </c>
      <c r="C254" s="9">
        <v>242</v>
      </c>
      <c r="D254" s="9" t="str">
        <f t="shared" si="11"/>
        <v>KC_FB_AEO_Imp_2_TRFM_SC242</v>
      </c>
      <c r="E254" s="12">
        <v>207918.99534933901</v>
      </c>
      <c r="F254" s="13">
        <v>31817.110499173999</v>
      </c>
      <c r="G254" s="13"/>
      <c r="I254" s="11"/>
    </row>
    <row r="255" spans="1:9" x14ac:dyDescent="0.25">
      <c r="A255" s="9" t="s">
        <v>54</v>
      </c>
      <c r="B255" s="28" t="s">
        <v>65</v>
      </c>
      <c r="C255" s="9">
        <v>243</v>
      </c>
      <c r="D255" s="9" t="str">
        <f t="shared" si="11"/>
        <v>KC_FB_AEO_Imp_2_TRFM_SC243</v>
      </c>
      <c r="E255" s="12">
        <v>208778.164751609</v>
      </c>
      <c r="F255" s="13">
        <v>31876.507270307298</v>
      </c>
      <c r="G255" s="13"/>
      <c r="I255" s="11"/>
    </row>
    <row r="256" spans="1:9" x14ac:dyDescent="0.25">
      <c r="A256" s="9" t="s">
        <v>54</v>
      </c>
      <c r="B256" s="28" t="s">
        <v>65</v>
      </c>
      <c r="C256" s="9">
        <v>244</v>
      </c>
      <c r="D256" s="9" t="str">
        <f t="shared" si="11"/>
        <v>KC_FB_AEO_Imp_2_TRFM_SC244</v>
      </c>
      <c r="E256" s="12">
        <v>209637.334153879</v>
      </c>
      <c r="F256" s="13">
        <v>31935.513154686501</v>
      </c>
      <c r="G256" s="13"/>
      <c r="I256" s="11"/>
    </row>
    <row r="257" spans="1:9" x14ac:dyDescent="0.25">
      <c r="A257" s="9" t="s">
        <v>54</v>
      </c>
      <c r="B257" s="28" t="s">
        <v>65</v>
      </c>
      <c r="C257" s="9">
        <v>245</v>
      </c>
      <c r="D257" s="9" t="str">
        <f t="shared" si="11"/>
        <v>KC_FB_AEO_Imp_2_TRFM_SC245</v>
      </c>
      <c r="E257" s="12">
        <v>210496.50355614899</v>
      </c>
      <c r="F257" s="13">
        <v>31994.131505035901</v>
      </c>
      <c r="G257" s="13"/>
      <c r="I257" s="11"/>
    </row>
    <row r="258" spans="1:9" x14ac:dyDescent="0.25">
      <c r="A258" s="9" t="s">
        <v>54</v>
      </c>
      <c r="B258" s="28" t="s">
        <v>65</v>
      </c>
      <c r="C258" s="9">
        <v>246</v>
      </c>
      <c r="D258" s="9" t="str">
        <f t="shared" si="11"/>
        <v>KC_FB_AEO_Imp_2_TRFM_SC246</v>
      </c>
      <c r="E258" s="12">
        <v>211355.67295841899</v>
      </c>
      <c r="F258" s="13">
        <v>32052.365638033902</v>
      </c>
      <c r="G258" s="13"/>
      <c r="I258" s="11"/>
    </row>
    <row r="259" spans="1:9" x14ac:dyDescent="0.25">
      <c r="A259" s="9" t="s">
        <v>54</v>
      </c>
      <c r="B259" s="28" t="s">
        <v>65</v>
      </c>
      <c r="C259" s="9">
        <v>247</v>
      </c>
      <c r="D259" s="9" t="str">
        <f t="shared" si="11"/>
        <v>KC_FB_AEO_Imp_2_TRFM_SC247</v>
      </c>
      <c r="E259" s="12">
        <v>212214.84236068901</v>
      </c>
      <c r="F259" s="13">
        <v>32110.218834688101</v>
      </c>
      <c r="G259" s="13"/>
      <c r="I259" s="11"/>
    </row>
    <row r="260" spans="1:9" x14ac:dyDescent="0.25">
      <c r="A260" s="9" t="s">
        <v>54</v>
      </c>
      <c r="B260" s="28" t="s">
        <v>65</v>
      </c>
      <c r="C260" s="9">
        <v>248</v>
      </c>
      <c r="D260" s="9" t="str">
        <f t="shared" si="11"/>
        <v>KC_FB_AEO_Imp_2_TRFM_SC248</v>
      </c>
      <c r="E260" s="12">
        <v>213074.01176295901</v>
      </c>
      <c r="F260" s="13">
        <v>32167.694340708898</v>
      </c>
      <c r="G260" s="13"/>
      <c r="I260" s="11"/>
    </row>
    <row r="261" spans="1:9" x14ac:dyDescent="0.25">
      <c r="A261" s="9" t="s">
        <v>54</v>
      </c>
      <c r="B261" s="28" t="s">
        <v>65</v>
      </c>
      <c r="C261" s="9">
        <v>249</v>
      </c>
      <c r="D261" s="9" t="str">
        <f t="shared" si="11"/>
        <v>KC_FB_AEO_Imp_2_TRFM_SC249</v>
      </c>
      <c r="E261" s="12">
        <v>213933.18116522901</v>
      </c>
      <c r="F261" s="13">
        <v>32224.795366882201</v>
      </c>
      <c r="G261" s="13"/>
      <c r="I261" s="11"/>
    </row>
    <row r="262" spans="1:9" x14ac:dyDescent="0.25">
      <c r="A262" s="9" t="s">
        <v>54</v>
      </c>
      <c r="B262" s="28" t="s">
        <v>65</v>
      </c>
      <c r="C262" s="9">
        <v>250</v>
      </c>
      <c r="D262" s="9" t="str">
        <f t="shared" si="11"/>
        <v>KC_FB_AEO_Imp_2_TRFM_SC250</v>
      </c>
      <c r="E262" s="12">
        <v>214792.350567499</v>
      </c>
      <c r="F262" s="13">
        <v>32281.5250894407</v>
      </c>
      <c r="G262" s="13"/>
      <c r="I262" s="11"/>
    </row>
    <row r="263" spans="1:9" x14ac:dyDescent="0.25">
      <c r="A263" s="9" t="s">
        <v>54</v>
      </c>
      <c r="B263" s="28" t="s">
        <v>65</v>
      </c>
      <c r="C263" s="9">
        <v>251</v>
      </c>
      <c r="D263" s="9" t="str">
        <f t="shared" si="11"/>
        <v>KC_FB_AEO_Imp_2_TRFM_SC251</v>
      </c>
      <c r="E263" s="12">
        <v>215651.519969769</v>
      </c>
      <c r="F263" s="13">
        <v>32337.886650433298</v>
      </c>
      <c r="G263" s="13"/>
      <c r="I263" s="11"/>
    </row>
    <row r="264" spans="1:9" x14ac:dyDescent="0.25">
      <c r="A264" s="9" t="s">
        <v>54</v>
      </c>
      <c r="B264" s="28" t="s">
        <v>65</v>
      </c>
      <c r="C264" s="9">
        <v>252</v>
      </c>
      <c r="D264" s="9" t="str">
        <f t="shared" si="11"/>
        <v>KC_FB_AEO_Imp_2_TRFM_SC252</v>
      </c>
      <c r="E264" s="12">
        <v>216510.68937203899</v>
      </c>
      <c r="F264" s="13">
        <v>32393.883158093799</v>
      </c>
      <c r="G264" s="13"/>
      <c r="I264" s="11"/>
    </row>
    <row r="265" spans="1:9" x14ac:dyDescent="0.25">
      <c r="A265" s="9" t="s">
        <v>54</v>
      </c>
      <c r="B265" s="28" t="s">
        <v>65</v>
      </c>
      <c r="C265" s="9">
        <v>253</v>
      </c>
      <c r="D265" s="9" t="str">
        <f t="shared" si="11"/>
        <v>KC_FB_AEO_Imp_2_TRFM_SC253</v>
      </c>
      <c r="E265" s="12">
        <v>217369.85877430899</v>
      </c>
      <c r="F265" s="13">
        <v>32449.5176872068</v>
      </c>
      <c r="G265" s="13"/>
      <c r="I265" s="11"/>
    </row>
    <row r="266" spans="1:9" x14ac:dyDescent="0.25">
      <c r="A266" s="9" t="s">
        <v>54</v>
      </c>
      <c r="B266" s="28" t="s">
        <v>65</v>
      </c>
      <c r="C266" s="9">
        <v>254</v>
      </c>
      <c r="D266" s="9" t="str">
        <f t="shared" si="11"/>
        <v>KC_FB_AEO_Imp_2_TRFM_SC254</v>
      </c>
      <c r="E266" s="12">
        <v>218229.02817657901</v>
      </c>
      <c r="F266" s="13">
        <v>32504.793279472899</v>
      </c>
      <c r="G266" s="13"/>
      <c r="I266" s="11"/>
    </row>
    <row r="267" spans="1:9" x14ac:dyDescent="0.25">
      <c r="A267" s="9" t="s">
        <v>54</v>
      </c>
      <c r="B267" s="28" t="s">
        <v>65</v>
      </c>
      <c r="C267" s="9">
        <v>255</v>
      </c>
      <c r="D267" s="9" t="str">
        <f t="shared" si="11"/>
        <v>KC_FB_AEO_Imp_2_TRFM_SC255</v>
      </c>
      <c r="E267" s="12">
        <v>219088.19757884901</v>
      </c>
      <c r="F267" s="13">
        <v>32559.712943871498</v>
      </c>
      <c r="G267" s="13"/>
      <c r="I267" s="11"/>
    </row>
    <row r="268" spans="1:9" x14ac:dyDescent="0.25">
      <c r="A268" s="9" t="s">
        <v>54</v>
      </c>
      <c r="B268" s="28" t="s">
        <v>65</v>
      </c>
      <c r="C268" s="9">
        <v>256</v>
      </c>
      <c r="D268" s="9" t="str">
        <f t="shared" si="11"/>
        <v>KC_FB_AEO_Imp_2_TRFM_SC256</v>
      </c>
      <c r="E268" s="12">
        <v>219947.366981119</v>
      </c>
      <c r="F268" s="13">
        <v>32614.2796570215</v>
      </c>
      <c r="G268" s="13"/>
      <c r="I268" s="11"/>
    </row>
    <row r="269" spans="1:9" x14ac:dyDescent="0.25">
      <c r="A269" s="9" t="s">
        <v>54</v>
      </c>
      <c r="B269" s="28" t="s">
        <v>65</v>
      </c>
      <c r="C269" s="9">
        <v>257</v>
      </c>
      <c r="D269" s="9" t="str">
        <f t="shared" si="11"/>
        <v>KC_FB_AEO_Imp_2_TRFM_SC257</v>
      </c>
      <c r="E269" s="12">
        <v>220806.536383389</v>
      </c>
      <c r="F269" s="13">
        <v>32668.496363540198</v>
      </c>
      <c r="G269" s="13"/>
      <c r="I269" s="11"/>
    </row>
    <row r="270" spans="1:9" x14ac:dyDescent="0.25">
      <c r="A270" s="9" t="s">
        <v>54</v>
      </c>
      <c r="B270" s="28" t="s">
        <v>65</v>
      </c>
      <c r="C270" s="9">
        <v>258</v>
      </c>
      <c r="D270" s="9" t="str">
        <f t="shared" si="11"/>
        <v>KC_FB_AEO_Imp_2_TRFM_SC258</v>
      </c>
      <c r="E270" s="12">
        <v>221665.705785659</v>
      </c>
      <c r="F270" s="13">
        <v>32722.3659764</v>
      </c>
      <c r="G270" s="13"/>
      <c r="I270" s="11"/>
    </row>
    <row r="271" spans="1:9" x14ac:dyDescent="0.25">
      <c r="A271" s="9" t="s">
        <v>54</v>
      </c>
      <c r="B271" s="28" t="s">
        <v>65</v>
      </c>
      <c r="C271" s="9">
        <v>259</v>
      </c>
      <c r="D271" s="9" t="str">
        <f t="shared" ref="D271:D313" si="12">A271&amp;"_"&amp;B271&amp;C271</f>
        <v>KC_FB_AEO_Imp_2_TRFM_SC259</v>
      </c>
      <c r="E271" s="12">
        <v>222524.87518792899</v>
      </c>
      <c r="F271" s="13">
        <v>32775.891377283202</v>
      </c>
      <c r="G271" s="13"/>
      <c r="I271" s="11"/>
    </row>
    <row r="272" spans="1:9" x14ac:dyDescent="0.25">
      <c r="A272" s="9" t="s">
        <v>54</v>
      </c>
      <c r="B272" s="28" t="s">
        <v>65</v>
      </c>
      <c r="C272" s="9">
        <v>260</v>
      </c>
      <c r="D272" s="9" t="str">
        <f t="shared" si="12"/>
        <v>KC_FB_AEO_Imp_2_TRFM_SC260</v>
      </c>
      <c r="E272" s="12">
        <v>223384.04459019899</v>
      </c>
      <c r="F272" s="13">
        <v>32829.0754169336</v>
      </c>
      <c r="G272" s="13"/>
      <c r="I272" s="11"/>
    </row>
    <row r="273" spans="1:9" x14ac:dyDescent="0.25">
      <c r="A273" s="9" t="s">
        <v>54</v>
      </c>
      <c r="B273" s="28" t="s">
        <v>65</v>
      </c>
      <c r="C273" s="9">
        <v>261</v>
      </c>
      <c r="D273" s="9" t="str">
        <f t="shared" si="12"/>
        <v>KC_FB_AEO_Imp_2_TRFM_SC261</v>
      </c>
      <c r="E273" s="12">
        <v>224243.21399246901</v>
      </c>
      <c r="F273" s="13">
        <v>32881.920915507297</v>
      </c>
      <c r="G273" s="13"/>
      <c r="I273" s="11"/>
    </row>
    <row r="274" spans="1:9" x14ac:dyDescent="0.25">
      <c r="A274" s="9" t="s">
        <v>54</v>
      </c>
      <c r="B274" s="28" t="s">
        <v>65</v>
      </c>
      <c r="C274" s="9">
        <v>262</v>
      </c>
      <c r="D274" s="9" t="str">
        <f t="shared" si="12"/>
        <v>KC_FB_AEO_Imp_2_TRFM_SC262</v>
      </c>
      <c r="E274" s="12">
        <v>225102.38339473901</v>
      </c>
      <c r="F274" s="13">
        <v>32934.430662919302</v>
      </c>
      <c r="G274" s="13"/>
      <c r="I274" s="11"/>
    </row>
    <row r="275" spans="1:9" x14ac:dyDescent="0.25">
      <c r="A275" s="9" t="s">
        <v>54</v>
      </c>
      <c r="B275" s="28" t="s">
        <v>65</v>
      </c>
      <c r="C275" s="9">
        <v>263</v>
      </c>
      <c r="D275" s="9" t="str">
        <f t="shared" si="12"/>
        <v>KC_FB_AEO_Imp_2_TRFM_SC263</v>
      </c>
      <c r="E275" s="12">
        <v>225961.552797009</v>
      </c>
      <c r="F275" s="13">
        <v>32986.607419189102</v>
      </c>
      <c r="G275" s="13"/>
      <c r="I275" s="11"/>
    </row>
    <row r="276" spans="1:9" x14ac:dyDescent="0.25">
      <c r="A276" s="9" t="s">
        <v>54</v>
      </c>
      <c r="B276" s="28" t="s">
        <v>65</v>
      </c>
      <c r="C276" s="9">
        <v>264</v>
      </c>
      <c r="D276" s="9" t="str">
        <f t="shared" si="12"/>
        <v>KC_FB_AEO_Imp_2_TRFM_SC264</v>
      </c>
      <c r="E276" s="12">
        <v>226820.72219927801</v>
      </c>
      <c r="F276" s="13">
        <v>33038.453914783197</v>
      </c>
      <c r="G276" s="13"/>
      <c r="I276" s="11"/>
    </row>
    <row r="277" spans="1:9" x14ac:dyDescent="0.25">
      <c r="A277" s="9" t="s">
        <v>54</v>
      </c>
      <c r="B277" s="28" t="s">
        <v>65</v>
      </c>
      <c r="C277" s="9">
        <v>265</v>
      </c>
      <c r="D277" s="9" t="str">
        <f t="shared" si="12"/>
        <v>KC_FB_AEO_Imp_2_TRFM_SC265</v>
      </c>
      <c r="E277" s="12">
        <v>227679.891601549</v>
      </c>
      <c r="F277" s="13">
        <v>33089.972850954699</v>
      </c>
      <c r="G277" s="13"/>
      <c r="I277" s="11"/>
    </row>
    <row r="278" spans="1:9" x14ac:dyDescent="0.25">
      <c r="A278" s="9" t="s">
        <v>54</v>
      </c>
      <c r="B278" s="28" t="s">
        <v>65</v>
      </c>
      <c r="C278" s="9">
        <v>266</v>
      </c>
      <c r="D278" s="9" t="str">
        <f t="shared" si="12"/>
        <v>KC_FB_AEO_Imp_2_TRFM_SC266</v>
      </c>
      <c r="E278" s="12">
        <v>228539.061003818</v>
      </c>
      <c r="F278" s="13">
        <v>33141.166900081102</v>
      </c>
      <c r="G278" s="13"/>
      <c r="I278" s="11"/>
    </row>
    <row r="279" spans="1:9" x14ac:dyDescent="0.25">
      <c r="A279" s="9" t="s">
        <v>54</v>
      </c>
      <c r="B279" s="28" t="s">
        <v>65</v>
      </c>
      <c r="C279" s="9">
        <v>267</v>
      </c>
      <c r="D279" s="9" t="str">
        <f t="shared" si="12"/>
        <v>KC_FB_AEO_Imp_2_TRFM_SC267</v>
      </c>
      <c r="E279" s="12">
        <v>229398.230406088</v>
      </c>
      <c r="F279" s="13">
        <v>33192.038705998799</v>
      </c>
      <c r="G279" s="13"/>
      <c r="I279" s="11"/>
    </row>
    <row r="280" spans="1:9" x14ac:dyDescent="0.25">
      <c r="A280" s="9" t="s">
        <v>54</v>
      </c>
      <c r="B280" s="28" t="s">
        <v>65</v>
      </c>
      <c r="C280" s="9">
        <v>268</v>
      </c>
      <c r="D280" s="9" t="str">
        <f t="shared" si="12"/>
        <v>KC_FB_AEO_Imp_2_TRFM_SC268</v>
      </c>
      <c r="E280" s="12">
        <v>230257.39980835799</v>
      </c>
      <c r="F280" s="13">
        <v>33242.590884334997</v>
      </c>
      <c r="G280" s="13"/>
      <c r="I280" s="11"/>
    </row>
    <row r="281" spans="1:9" x14ac:dyDescent="0.25">
      <c r="A281" s="9" t="s">
        <v>54</v>
      </c>
      <c r="B281" s="28" t="s">
        <v>65</v>
      </c>
      <c r="C281" s="9">
        <v>269</v>
      </c>
      <c r="D281" s="9" t="str">
        <f t="shared" si="12"/>
        <v>KC_FB_AEO_Imp_2_TRFM_SC269</v>
      </c>
      <c r="E281" s="12">
        <v>231116.56921062799</v>
      </c>
      <c r="F281" s="13">
        <v>33292.826022837296</v>
      </c>
      <c r="G281" s="13"/>
      <c r="I281" s="11"/>
    </row>
    <row r="282" spans="1:9" x14ac:dyDescent="0.25">
      <c r="A282" s="9" t="s">
        <v>54</v>
      </c>
      <c r="B282" s="28" t="s">
        <v>65</v>
      </c>
      <c r="C282" s="9">
        <v>270</v>
      </c>
      <c r="D282" s="9" t="str">
        <f t="shared" si="12"/>
        <v>KC_FB_AEO_Imp_2_TRFM_SC270</v>
      </c>
      <c r="E282" s="12">
        <v>231975.73861289801</v>
      </c>
      <c r="F282" s="13">
        <v>33342.7466816999</v>
      </c>
      <c r="G282" s="13"/>
      <c r="I282" s="11"/>
    </row>
    <row r="283" spans="1:9" x14ac:dyDescent="0.25">
      <c r="A283" s="9" t="s">
        <v>54</v>
      </c>
      <c r="B283" s="28" t="s">
        <v>65</v>
      </c>
      <c r="C283" s="9">
        <v>271</v>
      </c>
      <c r="D283" s="9" t="str">
        <f t="shared" si="12"/>
        <v>KC_FB_AEO_Imp_2_TRFM_SC271</v>
      </c>
      <c r="E283" s="12">
        <v>232834.90801516801</v>
      </c>
      <c r="F283" s="13">
        <v>33392.355393887497</v>
      </c>
      <c r="G283" s="13"/>
      <c r="I283" s="11"/>
    </row>
    <row r="284" spans="1:9" x14ac:dyDescent="0.25">
      <c r="A284" s="9" t="s">
        <v>54</v>
      </c>
      <c r="B284" s="28" t="s">
        <v>65</v>
      </c>
      <c r="C284" s="9">
        <v>272</v>
      </c>
      <c r="D284" s="9" t="str">
        <f t="shared" si="12"/>
        <v>KC_FB_AEO_Imp_2_TRFM_SC272</v>
      </c>
      <c r="E284" s="12">
        <v>233694.07741743801</v>
      </c>
      <c r="F284" s="13">
        <v>33441.654665456103</v>
      </c>
      <c r="G284" s="13"/>
      <c r="I284" s="11"/>
    </row>
    <row r="285" spans="1:9" x14ac:dyDescent="0.25">
      <c r="A285" s="9" t="s">
        <v>54</v>
      </c>
      <c r="B285" s="28" t="s">
        <v>65</v>
      </c>
      <c r="C285" s="9">
        <v>273</v>
      </c>
      <c r="D285" s="9" t="str">
        <f t="shared" si="12"/>
        <v>KC_FB_AEO_Imp_2_TRFM_SC273</v>
      </c>
      <c r="E285" s="12">
        <v>234553.246819708</v>
      </c>
      <c r="F285" s="13">
        <v>33490.646975871299</v>
      </c>
      <c r="G285" s="13"/>
      <c r="I285" s="11"/>
    </row>
    <row r="286" spans="1:9" x14ac:dyDescent="0.25">
      <c r="A286" s="9" t="s">
        <v>54</v>
      </c>
      <c r="B286" s="28" t="s">
        <v>65</v>
      </c>
      <c r="C286" s="9">
        <v>274</v>
      </c>
      <c r="D286" s="9" t="str">
        <f t="shared" si="12"/>
        <v>KC_FB_AEO_Imp_2_TRFM_SC274</v>
      </c>
      <c r="E286" s="12">
        <v>235412.416221978</v>
      </c>
      <c r="F286" s="13">
        <v>33539.334778322998</v>
      </c>
      <c r="G286" s="13"/>
      <c r="I286" s="11"/>
    </row>
    <row r="287" spans="1:9" x14ac:dyDescent="0.25">
      <c r="A287" s="9" t="s">
        <v>54</v>
      </c>
      <c r="B287" s="28" t="s">
        <v>65</v>
      </c>
      <c r="C287" s="9">
        <v>275</v>
      </c>
      <c r="D287" s="9" t="str">
        <f t="shared" si="12"/>
        <v>KC_FB_AEO_Imp_2_TRFM_SC275</v>
      </c>
      <c r="E287" s="12">
        <v>236271.58562424799</v>
      </c>
      <c r="F287" s="13">
        <v>33587.720500038296</v>
      </c>
      <c r="G287" s="13"/>
      <c r="I287" s="11"/>
    </row>
    <row r="288" spans="1:9" x14ac:dyDescent="0.25">
      <c r="A288" s="9" t="s">
        <v>54</v>
      </c>
      <c r="B288" s="28" t="s">
        <v>65</v>
      </c>
      <c r="C288" s="9">
        <v>276</v>
      </c>
      <c r="D288" s="9" t="str">
        <f t="shared" si="12"/>
        <v>KC_FB_AEO_Imp_2_TRFM_SC276</v>
      </c>
      <c r="E288" s="12">
        <v>237130.75502651799</v>
      </c>
      <c r="F288" s="13">
        <v>33635.806542590602</v>
      </c>
      <c r="G288" s="13"/>
      <c r="I288" s="11"/>
    </row>
    <row r="289" spans="1:9" x14ac:dyDescent="0.25">
      <c r="A289" s="9" t="s">
        <v>54</v>
      </c>
      <c r="B289" s="28" t="s">
        <v>65</v>
      </c>
      <c r="C289" s="9">
        <v>277</v>
      </c>
      <c r="D289" s="9" t="str">
        <f t="shared" si="12"/>
        <v>KC_FB_AEO_Imp_2_TRFM_SC277</v>
      </c>
      <c r="E289" s="12">
        <v>237989.92442878801</v>
      </c>
      <c r="F289" s="13">
        <v>33683.595282205803</v>
      </c>
      <c r="G289" s="13"/>
      <c r="I289" s="11"/>
    </row>
    <row r="290" spans="1:9" x14ac:dyDescent="0.25">
      <c r="A290" s="9" t="s">
        <v>54</v>
      </c>
      <c r="B290" s="28" t="s">
        <v>65</v>
      </c>
      <c r="C290" s="9">
        <v>278</v>
      </c>
      <c r="D290" s="9" t="str">
        <f t="shared" si="12"/>
        <v>KC_FB_AEO_Imp_2_TRFM_SC278</v>
      </c>
      <c r="E290" s="12">
        <v>238849.09383105801</v>
      </c>
      <c r="F290" s="13">
        <v>33731.089070066402</v>
      </c>
      <c r="G290" s="13"/>
      <c r="I290" s="11"/>
    </row>
    <row r="291" spans="1:9" x14ac:dyDescent="0.25">
      <c r="A291" s="9" t="s">
        <v>54</v>
      </c>
      <c r="B291" s="28" t="s">
        <v>65</v>
      </c>
      <c r="C291" s="9">
        <v>279</v>
      </c>
      <c r="D291" s="9" t="str">
        <f t="shared" si="12"/>
        <v>KC_FB_AEO_Imp_2_TRFM_SC279</v>
      </c>
      <c r="E291" s="12">
        <v>239708.26323332801</v>
      </c>
      <c r="F291" s="13">
        <v>33778.290232611398</v>
      </c>
      <c r="G291" s="13"/>
      <c r="I291" s="11"/>
    </row>
    <row r="292" spans="1:9" x14ac:dyDescent="0.25">
      <c r="A292" s="9" t="s">
        <v>54</v>
      </c>
      <c r="B292" s="28" t="s">
        <v>65</v>
      </c>
      <c r="C292" s="9">
        <v>280</v>
      </c>
      <c r="D292" s="9" t="str">
        <f t="shared" si="12"/>
        <v>KC_FB_AEO_Imp_2_TRFM_SC280</v>
      </c>
      <c r="E292" s="12">
        <v>240567.432635598</v>
      </c>
      <c r="F292" s="13">
        <v>33825.201071834701</v>
      </c>
      <c r="G292" s="13"/>
      <c r="I292" s="11"/>
    </row>
    <row r="293" spans="1:9" x14ac:dyDescent="0.25">
      <c r="A293" s="9" t="s">
        <v>54</v>
      </c>
      <c r="B293" s="28" t="s">
        <v>65</v>
      </c>
      <c r="C293" s="9">
        <v>281</v>
      </c>
      <c r="D293" s="9" t="str">
        <f t="shared" si="12"/>
        <v>KC_FB_AEO_Imp_2_TRFM_SC281</v>
      </c>
      <c r="E293" s="12">
        <v>241426.602037868</v>
      </c>
      <c r="F293" s="13">
        <v>33871.823865579099</v>
      </c>
      <c r="G293" s="13"/>
      <c r="I293" s="11"/>
    </row>
    <row r="294" spans="1:9" x14ac:dyDescent="0.25">
      <c r="A294" s="9" t="s">
        <v>54</v>
      </c>
      <c r="B294" s="28" t="s">
        <v>65</v>
      </c>
      <c r="C294" s="9">
        <v>282</v>
      </c>
      <c r="D294" s="9" t="str">
        <f t="shared" si="12"/>
        <v>KC_FB_AEO_Imp_2_TRFM_SC282</v>
      </c>
      <c r="E294" s="12">
        <v>242285.77144013799</v>
      </c>
      <c r="F294" s="13">
        <v>33918.160867828301</v>
      </c>
      <c r="G294" s="13"/>
      <c r="I294" s="11"/>
    </row>
    <row r="295" spans="1:9" x14ac:dyDescent="0.25">
      <c r="A295" s="9" t="s">
        <v>54</v>
      </c>
      <c r="B295" s="28" t="s">
        <v>65</v>
      </c>
      <c r="C295" s="9">
        <v>283</v>
      </c>
      <c r="D295" s="9" t="str">
        <f t="shared" si="12"/>
        <v>KC_FB_AEO_Imp_2_TRFM_SC283</v>
      </c>
      <c r="E295" s="12">
        <v>243144.94084240799</v>
      </c>
      <c r="F295" s="13">
        <v>33964.214308995499</v>
      </c>
      <c r="G295" s="13"/>
      <c r="I295" s="11"/>
    </row>
    <row r="296" spans="1:9" x14ac:dyDescent="0.25">
      <c r="A296" s="9" t="s">
        <v>54</v>
      </c>
      <c r="B296" s="28" t="s">
        <v>65</v>
      </c>
      <c r="C296" s="9">
        <v>284</v>
      </c>
      <c r="D296" s="9" t="str">
        <f t="shared" si="12"/>
        <v>KC_FB_AEO_Imp_2_TRFM_SC284</v>
      </c>
      <c r="E296" s="12">
        <v>244004.11024467801</v>
      </c>
      <c r="F296" s="13">
        <v>34009.986396209199</v>
      </c>
      <c r="G296" s="13"/>
      <c r="I296" s="11"/>
    </row>
    <row r="297" spans="1:9" x14ac:dyDescent="0.25">
      <c r="A297" s="9" t="s">
        <v>54</v>
      </c>
      <c r="B297" s="28" t="s">
        <v>65</v>
      </c>
      <c r="C297" s="9">
        <v>285</v>
      </c>
      <c r="D297" s="9" t="str">
        <f t="shared" si="12"/>
        <v>KC_FB_AEO_Imp_2_TRFM_SC285</v>
      </c>
      <c r="E297" s="12">
        <v>244863.27964694801</v>
      </c>
      <c r="F297" s="13">
        <v>34055.479313595999</v>
      </c>
      <c r="G297" s="13"/>
      <c r="I297" s="11"/>
    </row>
    <row r="298" spans="1:9" x14ac:dyDescent="0.25">
      <c r="A298" s="9" t="s">
        <v>54</v>
      </c>
      <c r="B298" s="28" t="s">
        <v>65</v>
      </c>
      <c r="C298" s="9">
        <v>286</v>
      </c>
      <c r="D298" s="9" t="str">
        <f t="shared" si="12"/>
        <v>KC_FB_AEO_Imp_2_TRFM_SC286</v>
      </c>
      <c r="E298" s="12">
        <v>245722.449049218</v>
      </c>
      <c r="F298" s="13">
        <v>34100.695222560098</v>
      </c>
      <c r="G298" s="13"/>
      <c r="I298" s="11"/>
    </row>
    <row r="299" spans="1:9" x14ac:dyDescent="0.25">
      <c r="A299" s="9" t="s">
        <v>54</v>
      </c>
      <c r="B299" s="28" t="s">
        <v>65</v>
      </c>
      <c r="C299" s="9">
        <v>287</v>
      </c>
      <c r="D299" s="9" t="str">
        <f t="shared" si="12"/>
        <v>KC_FB_AEO_Imp_2_TRFM_SC287</v>
      </c>
      <c r="E299" s="12">
        <v>246581.618451488</v>
      </c>
      <c r="F299" s="13">
        <v>34145.636262060601</v>
      </c>
      <c r="G299" s="13"/>
      <c r="I299" s="11"/>
    </row>
    <row r="300" spans="1:9" x14ac:dyDescent="0.25">
      <c r="A300" s="9" t="s">
        <v>54</v>
      </c>
      <c r="B300" s="28" t="s">
        <v>65</v>
      </c>
      <c r="C300" s="9">
        <v>288</v>
      </c>
      <c r="D300" s="9" t="str">
        <f t="shared" si="12"/>
        <v>KC_FB_AEO_Imp_2_TRFM_SC288</v>
      </c>
      <c r="E300" s="12">
        <v>247440.787853758</v>
      </c>
      <c r="F300" s="13">
        <v>34190.304548884698</v>
      </c>
      <c r="G300" s="13"/>
      <c r="I300" s="11"/>
    </row>
    <row r="301" spans="1:9" x14ac:dyDescent="0.25">
      <c r="A301" s="9" t="s">
        <v>54</v>
      </c>
      <c r="B301" s="28" t="s">
        <v>65</v>
      </c>
      <c r="C301" s="9">
        <v>289</v>
      </c>
      <c r="D301" s="9" t="str">
        <f t="shared" si="12"/>
        <v>KC_FB_AEO_Imp_2_TRFM_SC289</v>
      </c>
      <c r="E301" s="12">
        <v>248299.95725602799</v>
      </c>
      <c r="F301" s="13">
        <v>34234.702177919302</v>
      </c>
      <c r="G301" s="13"/>
      <c r="I301" s="11"/>
    </row>
    <row r="302" spans="1:9" x14ac:dyDescent="0.25">
      <c r="A302" s="9" t="s">
        <v>54</v>
      </c>
      <c r="B302" s="28" t="s">
        <v>65</v>
      </c>
      <c r="C302" s="9">
        <v>290</v>
      </c>
      <c r="D302" s="9" t="str">
        <f t="shared" si="12"/>
        <v>KC_FB_AEO_Imp_2_TRFM_SC290</v>
      </c>
      <c r="E302" s="12">
        <v>249159.12665829799</v>
      </c>
      <c r="F302" s="13">
        <v>34278.831222418099</v>
      </c>
      <c r="G302" s="13"/>
      <c r="I302" s="11"/>
    </row>
    <row r="303" spans="1:9" x14ac:dyDescent="0.25">
      <c r="A303" s="9" t="s">
        <v>54</v>
      </c>
      <c r="B303" s="28" t="s">
        <v>65</v>
      </c>
      <c r="C303" s="9">
        <v>291</v>
      </c>
      <c r="D303" s="9" t="str">
        <f t="shared" si="12"/>
        <v>KC_FB_AEO_Imp_2_TRFM_SC291</v>
      </c>
      <c r="E303" s="12">
        <v>250018.29606056801</v>
      </c>
      <c r="F303" s="13">
        <v>34322.693734267203</v>
      </c>
      <c r="G303" s="13"/>
      <c r="I303" s="11"/>
    </row>
    <row r="304" spans="1:9" x14ac:dyDescent="0.25">
      <c r="A304" s="9" t="s">
        <v>54</v>
      </c>
      <c r="B304" s="28" t="s">
        <v>65</v>
      </c>
      <c r="C304" s="9">
        <v>292</v>
      </c>
      <c r="D304" s="9" t="str">
        <f t="shared" si="12"/>
        <v>KC_FB_AEO_Imp_2_TRFM_SC292</v>
      </c>
      <c r="E304" s="12">
        <v>250877.46546283801</v>
      </c>
      <c r="F304" s="13">
        <v>34366.291744246897</v>
      </c>
      <c r="G304" s="13"/>
      <c r="I304" s="11"/>
    </row>
    <row r="305" spans="1:9" x14ac:dyDescent="0.25">
      <c r="A305" s="9" t="s">
        <v>54</v>
      </c>
      <c r="B305" s="28" t="s">
        <v>65</v>
      </c>
      <c r="C305" s="9">
        <v>293</v>
      </c>
      <c r="D305" s="9" t="str">
        <f t="shared" si="12"/>
        <v>KC_FB_AEO_Imp_2_TRFM_SC293</v>
      </c>
      <c r="E305" s="12">
        <v>251736.634865108</v>
      </c>
      <c r="F305" s="13">
        <v>34409.627262290604</v>
      </c>
      <c r="G305" s="13"/>
      <c r="I305" s="11"/>
    </row>
    <row r="306" spans="1:9" x14ac:dyDescent="0.25">
      <c r="A306" s="9" t="s">
        <v>54</v>
      </c>
      <c r="B306" s="28" t="s">
        <v>65</v>
      </c>
      <c r="C306" s="9">
        <v>294</v>
      </c>
      <c r="D306" s="9" t="str">
        <f t="shared" si="12"/>
        <v>KC_FB_AEO_Imp_2_TRFM_SC294</v>
      </c>
      <c r="E306" s="12">
        <v>252595.804267378</v>
      </c>
      <c r="F306" s="13">
        <v>34452.702277741198</v>
      </c>
      <c r="G306" s="13"/>
      <c r="I306" s="11"/>
    </row>
    <row r="307" spans="1:9" x14ac:dyDescent="0.25">
      <c r="A307" s="9" t="s">
        <v>54</v>
      </c>
      <c r="B307" s="28" t="s">
        <v>65</v>
      </c>
      <c r="C307" s="9">
        <v>295</v>
      </c>
      <c r="D307" s="9" t="str">
        <f t="shared" si="12"/>
        <v>KC_FB_AEO_Imp_2_TRFM_SC295</v>
      </c>
      <c r="E307" s="12">
        <v>253454.973669648</v>
      </c>
      <c r="F307" s="13">
        <v>34495.518759603998</v>
      </c>
      <c r="G307" s="13"/>
      <c r="I307" s="11"/>
    </row>
    <row r="308" spans="1:9" x14ac:dyDescent="0.25">
      <c r="A308" s="9" t="s">
        <v>54</v>
      </c>
      <c r="B308" s="28" t="s">
        <v>65</v>
      </c>
      <c r="C308" s="9">
        <v>296</v>
      </c>
      <c r="D308" s="9" t="str">
        <f t="shared" si="12"/>
        <v>KC_FB_AEO_Imp_2_TRFM_SC296</v>
      </c>
      <c r="E308" s="12">
        <v>254314.14307191799</v>
      </c>
      <c r="F308" s="13">
        <v>34538.078656797697</v>
      </c>
      <c r="G308" s="13"/>
      <c r="I308" s="11"/>
    </row>
    <row r="309" spans="1:9" x14ac:dyDescent="0.25">
      <c r="A309" s="9" t="s">
        <v>54</v>
      </c>
      <c r="B309" s="28" t="s">
        <v>65</v>
      </c>
      <c r="C309" s="9">
        <v>297</v>
      </c>
      <c r="D309" s="9" t="str">
        <f t="shared" si="12"/>
        <v>KC_FB_AEO_Imp_2_TRFM_SC297</v>
      </c>
      <c r="E309" s="12">
        <v>255173.31247418799</v>
      </c>
      <c r="F309" s="13">
        <v>34580.383898401</v>
      </c>
      <c r="G309" s="13"/>
      <c r="I309" s="11"/>
    </row>
    <row r="310" spans="1:9" x14ac:dyDescent="0.25">
      <c r="A310" s="9" t="s">
        <v>54</v>
      </c>
      <c r="B310" s="28" t="s">
        <v>65</v>
      </c>
      <c r="C310" s="9">
        <v>298</v>
      </c>
      <c r="D310" s="9" t="str">
        <f t="shared" si="12"/>
        <v>KC_FB_AEO_Imp_2_TRFM_SC298</v>
      </c>
      <c r="E310" s="12">
        <v>256032.48187645801</v>
      </c>
      <c r="F310" s="13">
        <v>34622.436393897799</v>
      </c>
      <c r="G310" s="13"/>
      <c r="I310" s="11"/>
    </row>
    <row r="311" spans="1:9" x14ac:dyDescent="0.25">
      <c r="A311" s="9" t="s">
        <v>54</v>
      </c>
      <c r="B311" s="28" t="s">
        <v>65</v>
      </c>
      <c r="C311" s="9">
        <v>299</v>
      </c>
      <c r="D311" s="9" t="str">
        <f t="shared" si="12"/>
        <v>KC_FB_AEO_Imp_2_TRFM_SC299</v>
      </c>
      <c r="E311" s="12">
        <v>256891.65127872801</v>
      </c>
      <c r="F311" s="13">
        <v>34664.238033418798</v>
      </c>
      <c r="G311" s="13"/>
      <c r="I311" s="11"/>
    </row>
    <row r="312" spans="1:9" x14ac:dyDescent="0.25">
      <c r="A312" s="9" t="s">
        <v>54</v>
      </c>
      <c r="B312" s="29" t="s">
        <v>65</v>
      </c>
      <c r="C312" s="9">
        <v>300</v>
      </c>
      <c r="D312" s="9" t="str">
        <f t="shared" si="12"/>
        <v>KC_FB_AEO_Imp_2_TRFM_SC300</v>
      </c>
      <c r="E312" s="12">
        <v>257750.820680998</v>
      </c>
      <c r="F312" s="13">
        <v>34705.790687979999</v>
      </c>
      <c r="G312" s="13"/>
      <c r="I312" s="11"/>
    </row>
    <row r="313" spans="1:9" x14ac:dyDescent="0.25">
      <c r="A313" s="9" t="s">
        <v>54</v>
      </c>
      <c r="B313" s="28" t="s">
        <v>66</v>
      </c>
      <c r="C313" s="9">
        <v>1</v>
      </c>
      <c r="D313" s="9" t="str">
        <f t="shared" si="12"/>
        <v>KC_FB_Install_Imp_2_TRFM_SC1</v>
      </c>
      <c r="E313" s="12">
        <v>1106.2726293143701</v>
      </c>
      <c r="F313" s="13">
        <v>12.2287339021047</v>
      </c>
      <c r="G313" s="13"/>
      <c r="I313" s="11"/>
    </row>
    <row r="314" spans="1:9" x14ac:dyDescent="0.25">
      <c r="A314" s="9" t="s">
        <v>54</v>
      </c>
      <c r="B314" s="28" t="s">
        <v>66</v>
      </c>
      <c r="C314" s="9">
        <v>2</v>
      </c>
      <c r="D314" s="9" t="str">
        <f t="shared" ref="D314:D335" si="13">A314&amp;"_"&amp;B314&amp;C314</f>
        <v>KC_FB_Install_Imp_2_TRFM_SC2</v>
      </c>
      <c r="E314" s="12">
        <v>2212.5452586287402</v>
      </c>
      <c r="F314" s="13">
        <v>56.938322241517497</v>
      </c>
      <c r="G314" s="13"/>
      <c r="I314" s="11"/>
    </row>
    <row r="315" spans="1:9" x14ac:dyDescent="0.25">
      <c r="A315" s="9" t="s">
        <v>54</v>
      </c>
      <c r="B315" s="28" t="s">
        <v>66</v>
      </c>
      <c r="C315" s="9">
        <v>3</v>
      </c>
      <c r="D315" s="9" t="str">
        <f t="shared" si="13"/>
        <v>KC_FB_Install_Imp_2_TRFM_SC3</v>
      </c>
      <c r="E315" s="12">
        <v>3318.8178879431098</v>
      </c>
      <c r="F315" s="13">
        <v>139.180755058134</v>
      </c>
      <c r="G315" s="13"/>
      <c r="I315" s="11"/>
    </row>
    <row r="316" spans="1:9" x14ac:dyDescent="0.25">
      <c r="A316" s="9" t="s">
        <v>54</v>
      </c>
      <c r="B316" s="28" t="s">
        <v>66</v>
      </c>
      <c r="C316" s="9">
        <v>4</v>
      </c>
      <c r="D316" s="9" t="str">
        <f t="shared" si="13"/>
        <v>KC_FB_Install_Imp_2_TRFM_SC4</v>
      </c>
      <c r="E316" s="12">
        <v>4425.0905172574803</v>
      </c>
      <c r="F316" s="13">
        <v>261.32814964765299</v>
      </c>
      <c r="G316" s="13"/>
      <c r="I316" s="11"/>
    </row>
    <row r="317" spans="1:9" x14ac:dyDescent="0.25">
      <c r="A317" s="9" t="s">
        <v>54</v>
      </c>
      <c r="B317" s="28" t="s">
        <v>66</v>
      </c>
      <c r="C317" s="9">
        <v>5</v>
      </c>
      <c r="D317" s="9" t="str">
        <f t="shared" si="13"/>
        <v>KC_FB_Install_Imp_2_TRFM_SC5</v>
      </c>
      <c r="E317" s="12">
        <v>5531.3631465718599</v>
      </c>
      <c r="F317" s="13">
        <v>424.64205485510502</v>
      </c>
      <c r="G317" s="13"/>
      <c r="I317" s="11"/>
    </row>
    <row r="318" spans="1:9" x14ac:dyDescent="0.25">
      <c r="A318" s="9" t="s">
        <v>54</v>
      </c>
      <c r="B318" s="28" t="s">
        <v>66</v>
      </c>
      <c r="C318" s="9">
        <v>6</v>
      </c>
      <c r="D318" s="9" t="str">
        <f t="shared" si="13"/>
        <v>KC_FB_Install_Imp_2_TRFM_SC6</v>
      </c>
      <c r="E318" s="12">
        <v>6637.6357758862296</v>
      </c>
      <c r="F318" s="13">
        <v>629.74036353553902</v>
      </c>
      <c r="G318" s="13"/>
      <c r="I318" s="11"/>
    </row>
    <row r="319" spans="1:9" x14ac:dyDescent="0.25">
      <c r="A319" s="9" t="s">
        <v>54</v>
      </c>
      <c r="B319" s="28" t="s">
        <v>66</v>
      </c>
      <c r="C319" s="9">
        <v>7</v>
      </c>
      <c r="D319" s="9" t="str">
        <f t="shared" si="13"/>
        <v>KC_FB_Install_Imp_2_TRFM_SC7</v>
      </c>
      <c r="E319" s="12">
        <v>7743.9084052006001</v>
      </c>
      <c r="F319" s="13">
        <v>876.81716547891995</v>
      </c>
      <c r="G319" s="13"/>
      <c r="I319" s="11"/>
    </row>
    <row r="320" spans="1:9" x14ac:dyDescent="0.25">
      <c r="A320" s="9" t="s">
        <v>54</v>
      </c>
      <c r="B320" s="28" t="s">
        <v>66</v>
      </c>
      <c r="C320" s="9">
        <v>8</v>
      </c>
      <c r="D320" s="9" t="str">
        <f t="shared" si="13"/>
        <v>KC_FB_Install_Imp_2_TRFM_SC8</v>
      </c>
      <c r="E320" s="12">
        <v>8850.1810345149697</v>
      </c>
      <c r="F320" s="13">
        <v>1165.7673480042599</v>
      </c>
      <c r="G320" s="13"/>
      <c r="I320" s="11"/>
    </row>
    <row r="321" spans="1:9" x14ac:dyDescent="0.25">
      <c r="A321" s="9" t="s">
        <v>54</v>
      </c>
      <c r="B321" s="28" t="s">
        <v>66</v>
      </c>
      <c r="C321" s="9">
        <v>9</v>
      </c>
      <c r="D321" s="9" t="str">
        <f t="shared" si="13"/>
        <v>KC_FB_Install_Imp_2_TRFM_SC9</v>
      </c>
      <c r="E321" s="12">
        <v>9956.4536638293393</v>
      </c>
      <c r="F321" s="13">
        <v>1496.2653134391701</v>
      </c>
      <c r="G321" s="13"/>
      <c r="I321" s="11"/>
    </row>
    <row r="322" spans="1:9" x14ac:dyDescent="0.25">
      <c r="A322" s="9" t="s">
        <v>54</v>
      </c>
      <c r="B322" s="28" t="s">
        <v>66</v>
      </c>
      <c r="C322" s="9">
        <v>10</v>
      </c>
      <c r="D322" s="9" t="str">
        <f t="shared" si="13"/>
        <v>KC_FB_Install_Imp_2_TRFM_SC10</v>
      </c>
      <c r="E322" s="12">
        <v>11062.7262931437</v>
      </c>
      <c r="F322" s="13">
        <v>1867.8184310394199</v>
      </c>
      <c r="G322" s="13"/>
      <c r="I322" s="11"/>
    </row>
    <row r="323" spans="1:9" x14ac:dyDescent="0.25">
      <c r="A323" s="9" t="s">
        <v>54</v>
      </c>
      <c r="B323" s="28" t="s">
        <v>66</v>
      </c>
      <c r="C323" s="9">
        <v>11</v>
      </c>
      <c r="D323" s="9" t="str">
        <f t="shared" si="13"/>
        <v>KC_FB_Install_Imp_2_TRFM_SC11</v>
      </c>
      <c r="E323" s="12">
        <v>12168.9989224581</v>
      </c>
      <c r="F323" s="13">
        <v>2279.80524814003</v>
      </c>
      <c r="G323" s="13"/>
      <c r="I323" s="11"/>
    </row>
    <row r="324" spans="1:9" x14ac:dyDescent="0.25">
      <c r="A324" s="9" t="s">
        <v>54</v>
      </c>
      <c r="B324" s="28" t="s">
        <v>66</v>
      </c>
      <c r="C324" s="9">
        <v>12</v>
      </c>
      <c r="D324" s="9" t="str">
        <f t="shared" si="13"/>
        <v>KC_FB_Install_Imp_2_TRFM_SC12</v>
      </c>
      <c r="E324" s="12">
        <v>13275.271551772499</v>
      </c>
      <c r="F324" s="13">
        <v>2731.5038737180198</v>
      </c>
      <c r="G324" s="13"/>
      <c r="I324" s="11"/>
    </row>
    <row r="325" spans="1:9" x14ac:dyDescent="0.25">
      <c r="A325" s="9" t="s">
        <v>54</v>
      </c>
      <c r="B325" s="28" t="s">
        <v>66</v>
      </c>
      <c r="C325" s="9">
        <v>13</v>
      </c>
      <c r="D325" s="9" t="str">
        <f t="shared" si="13"/>
        <v>KC_FB_Install_Imp_2_TRFM_SC13</v>
      </c>
      <c r="E325" s="12">
        <v>14381.5441810868</v>
      </c>
      <c r="F325" s="13">
        <v>3222.1136929143299</v>
      </c>
      <c r="G325" s="13"/>
      <c r="I325" s="11"/>
    </row>
    <row r="326" spans="1:9" x14ac:dyDescent="0.25">
      <c r="A326" s="9" t="s">
        <v>54</v>
      </c>
      <c r="B326" s="28" t="s">
        <v>66</v>
      </c>
      <c r="C326" s="9">
        <v>14</v>
      </c>
      <c r="D326" s="9" t="str">
        <f t="shared" si="13"/>
        <v>KC_FB_Install_Imp_2_TRFM_SC14</v>
      </c>
      <c r="E326" s="12">
        <v>15487.8168104012</v>
      </c>
      <c r="F326" s="13">
        <v>3750.7723693742901</v>
      </c>
      <c r="G326" s="13"/>
      <c r="I326" s="11"/>
    </row>
    <row r="327" spans="1:9" x14ac:dyDescent="0.25">
      <c r="A327" s="9" t="s">
        <v>54</v>
      </c>
      <c r="B327" s="28" t="s">
        <v>66</v>
      </c>
      <c r="C327" s="9">
        <v>15</v>
      </c>
      <c r="D327" s="9" t="str">
        <f t="shared" si="13"/>
        <v>KC_FB_Install_Imp_2_TRFM_SC15</v>
      </c>
      <c r="E327" s="12">
        <v>16594.089439715601</v>
      </c>
      <c r="F327" s="13">
        <v>4316.5694072707402</v>
      </c>
      <c r="G327" s="13"/>
      <c r="I327" s="11"/>
    </row>
    <row r="328" spans="1:9" x14ac:dyDescent="0.25">
      <c r="A328" s="9" t="s">
        <v>54</v>
      </c>
      <c r="B328" s="28" t="s">
        <v>66</v>
      </c>
      <c r="C328" s="9">
        <v>16</v>
      </c>
      <c r="D328" s="9" t="str">
        <f t="shared" si="13"/>
        <v>KC_FB_Install_Imp_2_TRFM_SC16</v>
      </c>
      <c r="E328" s="12">
        <v>17700.362069029899</v>
      </c>
      <c r="F328" s="13">
        <v>4918.5571327502503</v>
      </c>
      <c r="G328" s="13"/>
      <c r="I328" s="11"/>
    </row>
    <row r="329" spans="1:9" x14ac:dyDescent="0.25">
      <c r="A329" s="9" t="s">
        <v>54</v>
      </c>
      <c r="B329" s="28" t="s">
        <v>66</v>
      </c>
      <c r="C329" s="9">
        <v>17</v>
      </c>
      <c r="D329" s="9" t="str">
        <f t="shared" si="13"/>
        <v>KC_FB_Install_Imp_2_TRFM_SC17</v>
      </c>
      <c r="E329" s="12">
        <v>18806.6346983443</v>
      </c>
      <c r="F329" s="13">
        <v>5555.7596953231096</v>
      </c>
      <c r="G329" s="13"/>
      <c r="I329" s="11"/>
    </row>
    <row r="330" spans="1:9" x14ac:dyDescent="0.25">
      <c r="A330" s="9" t="s">
        <v>54</v>
      </c>
      <c r="B330" s="28" t="s">
        <v>66</v>
      </c>
      <c r="C330" s="9">
        <v>18</v>
      </c>
      <c r="D330" s="9" t="str">
        <f t="shared" si="13"/>
        <v>KC_FB_Install_Imp_2_TRFM_SC18</v>
      </c>
      <c r="E330" s="12">
        <v>19912.907327658701</v>
      </c>
      <c r="F330" s="13">
        <v>6227.1805204798402</v>
      </c>
      <c r="G330" s="13"/>
      <c r="I330" s="11"/>
    </row>
    <row r="331" spans="1:9" x14ac:dyDescent="0.25">
      <c r="A331" s="9" t="s">
        <v>54</v>
      </c>
      <c r="B331" s="28" t="s">
        <v>66</v>
      </c>
      <c r="C331" s="9">
        <v>19</v>
      </c>
      <c r="D331" s="9" t="str">
        <f t="shared" si="13"/>
        <v>KC_FB_Install_Imp_2_TRFM_SC19</v>
      </c>
      <c r="E331" s="12">
        <v>21019.179956972999</v>
      </c>
      <c r="F331" s="13">
        <v>6931.8085307592401</v>
      </c>
      <c r="G331" s="13"/>
      <c r="I331" s="11"/>
    </row>
    <row r="332" spans="1:9" x14ac:dyDescent="0.25">
      <c r="A332" s="9" t="s">
        <v>54</v>
      </c>
      <c r="B332" s="28" t="s">
        <v>66</v>
      </c>
      <c r="C332" s="9">
        <v>20</v>
      </c>
      <c r="D332" s="9" t="str">
        <f t="shared" si="13"/>
        <v>KC_FB_Install_Imp_2_TRFM_SC20</v>
      </c>
      <c r="E332" s="12">
        <v>22125.4525862874</v>
      </c>
      <c r="F332" s="13">
        <v>7668.6233734881298</v>
      </c>
      <c r="G332" s="13"/>
      <c r="I332" s="11"/>
    </row>
    <row r="333" spans="1:9" x14ac:dyDescent="0.25">
      <c r="A333" s="9" t="s">
        <v>54</v>
      </c>
      <c r="B333" s="28" t="s">
        <v>66</v>
      </c>
      <c r="C333" s="9">
        <v>21</v>
      </c>
      <c r="D333" s="9" t="str">
        <f t="shared" si="13"/>
        <v>KC_FB_Install_Imp_2_TRFM_SC21</v>
      </c>
      <c r="E333" s="12">
        <v>23231.7252156018</v>
      </c>
      <c r="F333" s="13">
        <v>8436.5998373640305</v>
      </c>
      <c r="G333" s="13"/>
      <c r="I333" s="11"/>
    </row>
    <row r="334" spans="1:9" x14ac:dyDescent="0.25">
      <c r="A334" s="9" t="s">
        <v>54</v>
      </c>
      <c r="B334" s="28" t="s">
        <v>66</v>
      </c>
      <c r="C334" s="9">
        <v>22</v>
      </c>
      <c r="D334" s="9" t="str">
        <f t="shared" si="13"/>
        <v>KC_FB_Install_Imp_2_TRFM_SC22</v>
      </c>
      <c r="E334" s="12">
        <v>24337.997844916201</v>
      </c>
      <c r="F334" s="13">
        <v>9234.7115994425094</v>
      </c>
      <c r="G334" s="13"/>
      <c r="I334" s="11"/>
    </row>
    <row r="335" spans="1:9" x14ac:dyDescent="0.25">
      <c r="A335" s="9" t="s">
        <v>54</v>
      </c>
      <c r="B335" s="28" t="s">
        <v>66</v>
      </c>
      <c r="C335" s="9">
        <v>23</v>
      </c>
      <c r="D335" s="9" t="str">
        <f t="shared" si="13"/>
        <v>KC_FB_Install_Imp_2_TRFM_SC23</v>
      </c>
      <c r="E335" s="12">
        <v>25444.2704742305</v>
      </c>
      <c r="F335" s="13">
        <v>10061.934414113301</v>
      </c>
      <c r="G335" s="13"/>
      <c r="I335" s="11"/>
    </row>
    <row r="336" spans="1:9" x14ac:dyDescent="0.25">
      <c r="A336" s="9" t="s">
        <v>54</v>
      </c>
      <c r="B336" s="28" t="s">
        <v>66</v>
      </c>
      <c r="C336" s="9">
        <v>24</v>
      </c>
      <c r="D336" s="9" t="str">
        <f t="shared" ref="D336:D399" si="14">A336&amp;"_"&amp;B336&amp;C336</f>
        <v>KC_FB_Install_Imp_2_TRFM_SC24</v>
      </c>
      <c r="E336" s="12">
        <v>26550.5431035449</v>
      </c>
      <c r="F336" s="13">
        <v>10917.2488331481</v>
      </c>
      <c r="G336" s="13"/>
      <c r="I336" s="11"/>
    </row>
    <row r="337" spans="1:9" x14ac:dyDescent="0.25">
      <c r="A337" s="9" t="s">
        <v>54</v>
      </c>
      <c r="B337" s="28" t="s">
        <v>66</v>
      </c>
      <c r="C337" s="9">
        <v>25</v>
      </c>
      <c r="D337" s="9" t="str">
        <f t="shared" si="14"/>
        <v>KC_FB_Install_Imp_2_TRFM_SC25</v>
      </c>
      <c r="E337" s="12">
        <v>27656.815732859301</v>
      </c>
      <c r="F337" s="13">
        <v>11799.6425287565</v>
      </c>
      <c r="G337" s="13"/>
      <c r="I337" s="11"/>
    </row>
    <row r="338" spans="1:9" x14ac:dyDescent="0.25">
      <c r="A338" s="9" t="s">
        <v>54</v>
      </c>
      <c r="B338" s="28" t="s">
        <v>66</v>
      </c>
      <c r="C338" s="9">
        <v>26</v>
      </c>
      <c r="D338" s="9" t="str">
        <f t="shared" si="14"/>
        <v>KC_FB_Install_Imp_2_TRFM_SC26</v>
      </c>
      <c r="E338" s="12">
        <v>28763.088362173599</v>
      </c>
      <c r="F338" s="13">
        <v>12708.1122783435</v>
      </c>
      <c r="G338" s="13"/>
      <c r="I338" s="11"/>
    </row>
    <row r="339" spans="1:9" x14ac:dyDescent="0.25">
      <c r="A339" s="9" t="s">
        <v>54</v>
      </c>
      <c r="B339" s="28" t="s">
        <v>66</v>
      </c>
      <c r="C339" s="9">
        <v>27</v>
      </c>
      <c r="D339" s="9" t="str">
        <f t="shared" si="14"/>
        <v>KC_FB_Install_Imp_2_TRFM_SC27</v>
      </c>
      <c r="E339" s="12">
        <v>29869.360991488</v>
      </c>
      <c r="F339" s="13">
        <v>13641.665659308301</v>
      </c>
      <c r="G339" s="13"/>
      <c r="I339" s="11"/>
    </row>
    <row r="340" spans="1:9" x14ac:dyDescent="0.25">
      <c r="A340" s="9" t="s">
        <v>54</v>
      </c>
      <c r="B340" s="28" t="s">
        <v>66</v>
      </c>
      <c r="C340" s="9">
        <v>28</v>
      </c>
      <c r="D340" s="9" t="str">
        <f t="shared" si="14"/>
        <v>KC_FB_Install_Imp_2_TRFM_SC28</v>
      </c>
      <c r="E340" s="12">
        <v>30975.6336208024</v>
      </c>
      <c r="F340" s="13">
        <v>14599.322494030899</v>
      </c>
      <c r="G340" s="13"/>
      <c r="I340" s="11"/>
    </row>
    <row r="341" spans="1:9" x14ac:dyDescent="0.25">
      <c r="A341" s="9" t="s">
        <v>54</v>
      </c>
      <c r="B341" s="28" t="s">
        <v>66</v>
      </c>
      <c r="C341" s="9">
        <v>29</v>
      </c>
      <c r="D341" s="9" t="str">
        <f t="shared" si="14"/>
        <v>KC_FB_Install_Imp_2_TRFM_SC29</v>
      </c>
      <c r="E341" s="12">
        <v>32081.906250116801</v>
      </c>
      <c r="F341" s="13">
        <v>15580.116078654901</v>
      </c>
      <c r="G341" s="13"/>
      <c r="I341" s="11"/>
    </row>
    <row r="342" spans="1:9" x14ac:dyDescent="0.25">
      <c r="A342" s="9" t="s">
        <v>54</v>
      </c>
      <c r="B342" s="28" t="s">
        <v>66</v>
      </c>
      <c r="C342" s="9">
        <v>30</v>
      </c>
      <c r="D342" s="9" t="str">
        <f t="shared" si="14"/>
        <v>KC_FB_Install_Imp_2_TRFM_SC30</v>
      </c>
      <c r="E342" s="12">
        <v>33188.1788794311</v>
      </c>
      <c r="F342" s="13">
        <v>16583.0942239943</v>
      </c>
      <c r="G342" s="13"/>
      <c r="I342" s="11"/>
    </row>
    <row r="343" spans="1:9" x14ac:dyDescent="0.25">
      <c r="A343" s="9" t="s">
        <v>54</v>
      </c>
      <c r="B343" s="28" t="s">
        <v>66</v>
      </c>
      <c r="C343" s="9">
        <v>31</v>
      </c>
      <c r="D343" s="9" t="str">
        <f t="shared" si="14"/>
        <v>KC_FB_Install_Imp_2_TRFM_SC31</v>
      </c>
      <c r="E343" s="12">
        <v>34294.4515087455</v>
      </c>
      <c r="F343" s="13">
        <v>17607.320132598099</v>
      </c>
      <c r="G343" s="13"/>
      <c r="I343" s="11"/>
    </row>
    <row r="344" spans="1:9" x14ac:dyDescent="0.25">
      <c r="A344" s="9" t="s">
        <v>54</v>
      </c>
      <c r="B344" s="28" t="s">
        <v>66</v>
      </c>
      <c r="C344" s="9">
        <v>32</v>
      </c>
      <c r="D344" s="9" t="str">
        <f t="shared" si="14"/>
        <v>KC_FB_Install_Imp_2_TRFM_SC32</v>
      </c>
      <c r="E344" s="12">
        <v>35400.724138059901</v>
      </c>
      <c r="F344" s="13">
        <v>18651.873132486799</v>
      </c>
      <c r="G344" s="13"/>
      <c r="I344" s="11"/>
    </row>
    <row r="345" spans="1:9" x14ac:dyDescent="0.25">
      <c r="A345" s="9" t="s">
        <v>54</v>
      </c>
      <c r="B345" s="28" t="s">
        <v>66</v>
      </c>
      <c r="C345" s="9">
        <v>33</v>
      </c>
      <c r="D345" s="9" t="str">
        <f t="shared" si="14"/>
        <v>KC_FB_Install_Imp_2_TRFM_SC33</v>
      </c>
      <c r="E345" s="12">
        <v>36506.996767374199</v>
      </c>
      <c r="F345" s="13">
        <v>19715.8492851626</v>
      </c>
      <c r="G345" s="13"/>
      <c r="I345" s="11"/>
    </row>
    <row r="346" spans="1:9" x14ac:dyDescent="0.25">
      <c r="A346" s="9" t="s">
        <v>54</v>
      </c>
      <c r="B346" s="28" t="s">
        <v>66</v>
      </c>
      <c r="C346" s="9">
        <v>34</v>
      </c>
      <c r="D346" s="9" t="str">
        <f t="shared" si="14"/>
        <v>KC_FB_Install_Imp_2_TRFM_SC34</v>
      </c>
      <c r="E346" s="12">
        <v>37613.2693966886</v>
      </c>
      <c r="F346" s="13">
        <v>20798.361883072899</v>
      </c>
      <c r="G346" s="13"/>
      <c r="I346" s="11"/>
    </row>
    <row r="347" spans="1:9" x14ac:dyDescent="0.25">
      <c r="A347" s="9" t="s">
        <v>54</v>
      </c>
      <c r="B347" s="28" t="s">
        <v>66</v>
      </c>
      <c r="C347" s="9">
        <v>35</v>
      </c>
      <c r="D347" s="9" t="str">
        <f t="shared" si="14"/>
        <v>KC_FB_Install_Imp_2_TRFM_SC35</v>
      </c>
      <c r="E347" s="12">
        <v>38719.542026003001</v>
      </c>
      <c r="F347" s="13">
        <v>21898.5418496809</v>
      </c>
      <c r="G347" s="13"/>
      <c r="I347" s="11"/>
    </row>
    <row r="348" spans="1:9" x14ac:dyDescent="0.25">
      <c r="A348" s="9" t="s">
        <v>54</v>
      </c>
      <c r="B348" s="28" t="s">
        <v>66</v>
      </c>
      <c r="C348" s="9">
        <v>36</v>
      </c>
      <c r="D348" s="9" t="str">
        <f t="shared" si="14"/>
        <v>KC_FB_Install_Imp_2_TRFM_SC36</v>
      </c>
      <c r="E348" s="12">
        <v>39825.814655317401</v>
      </c>
      <c r="F348" s="13">
        <v>23015.538053585398</v>
      </c>
      <c r="G348" s="13"/>
      <c r="I348" s="11"/>
    </row>
    <row r="349" spans="1:9" x14ac:dyDescent="0.25">
      <c r="A349" s="9" t="s">
        <v>54</v>
      </c>
      <c r="B349" s="28" t="s">
        <v>66</v>
      </c>
      <c r="C349" s="9">
        <v>37</v>
      </c>
      <c r="D349" s="9" t="str">
        <f t="shared" si="14"/>
        <v>KC_FB_Install_Imp_2_TRFM_SC37</v>
      </c>
      <c r="E349" s="12">
        <v>40932.0872846317</v>
      </c>
      <c r="F349" s="13">
        <v>24148.517546685202</v>
      </c>
      <c r="G349" s="13"/>
      <c r="I349" s="11"/>
    </row>
    <row r="350" spans="1:9" x14ac:dyDescent="0.25">
      <c r="A350" s="9" t="s">
        <v>54</v>
      </c>
      <c r="B350" s="28" t="s">
        <v>66</v>
      </c>
      <c r="C350" s="9">
        <v>38</v>
      </c>
      <c r="D350" s="9" t="str">
        <f t="shared" si="14"/>
        <v>KC_FB_Install_Imp_2_TRFM_SC38</v>
      </c>
      <c r="E350" s="12">
        <v>42038.3599139461</v>
      </c>
      <c r="F350" s="13">
        <v>25296.665735151</v>
      </c>
      <c r="G350" s="13"/>
      <c r="I350" s="11"/>
    </row>
    <row r="351" spans="1:9" x14ac:dyDescent="0.25">
      <c r="A351" s="9" t="s">
        <v>54</v>
      </c>
      <c r="B351" s="28" t="s">
        <v>66</v>
      </c>
      <c r="C351" s="9">
        <v>39</v>
      </c>
      <c r="D351" s="9" t="str">
        <f t="shared" si="14"/>
        <v>KC_FB_Install_Imp_2_TRFM_SC39</v>
      </c>
      <c r="E351" s="12">
        <v>43144.632543260501</v>
      </c>
      <c r="F351" s="13">
        <v>26459.1864909098</v>
      </c>
      <c r="G351" s="13"/>
      <c r="I351" s="11"/>
    </row>
    <row r="352" spans="1:9" x14ac:dyDescent="0.25">
      <c r="A352" s="9" t="s">
        <v>54</v>
      </c>
      <c r="B352" s="28" t="s">
        <v>66</v>
      </c>
      <c r="C352" s="9">
        <v>40</v>
      </c>
      <c r="D352" s="9" t="str">
        <f t="shared" si="14"/>
        <v>KC_FB_Install_Imp_2_TRFM_SC40</v>
      </c>
      <c r="E352" s="12">
        <v>44250.9051725748</v>
      </c>
      <c r="F352" s="13">
        <v>27635.3022104427</v>
      </c>
      <c r="G352" s="13"/>
      <c r="I352" s="11"/>
    </row>
    <row r="353" spans="1:9" x14ac:dyDescent="0.25">
      <c r="A353" s="9" t="s">
        <v>54</v>
      </c>
      <c r="B353" s="28" t="s">
        <v>66</v>
      </c>
      <c r="C353" s="9">
        <v>41</v>
      </c>
      <c r="D353" s="9" t="str">
        <f t="shared" si="14"/>
        <v>KC_FB_Install_Imp_2_TRFM_SC41</v>
      </c>
      <c r="E353" s="12">
        <v>45357.1778018892</v>
      </c>
      <c r="F353" s="13">
        <v>28824.253826907599</v>
      </c>
      <c r="G353" s="13"/>
      <c r="I353" s="11"/>
    </row>
    <row r="354" spans="1:9" x14ac:dyDescent="0.25">
      <c r="A354" s="9" t="s">
        <v>54</v>
      </c>
      <c r="B354" s="28" t="s">
        <v>66</v>
      </c>
      <c r="C354" s="9">
        <v>42</v>
      </c>
      <c r="D354" s="9" t="str">
        <f t="shared" si="14"/>
        <v>KC_FB_Install_Imp_2_TRFM_SC42</v>
      </c>
      <c r="E354" s="12">
        <v>46463.450431203601</v>
      </c>
      <c r="F354" s="13">
        <v>30025.300780925401</v>
      </c>
      <c r="G354" s="13"/>
      <c r="I354" s="11"/>
    </row>
    <row r="355" spans="1:9" x14ac:dyDescent="0.25">
      <c r="A355" s="9" t="s">
        <v>54</v>
      </c>
      <c r="B355" s="28" t="s">
        <v>66</v>
      </c>
      <c r="C355" s="9">
        <v>43</v>
      </c>
      <c r="D355" s="9" t="str">
        <f t="shared" si="14"/>
        <v>KC_FB_Install_Imp_2_TRFM_SC43</v>
      </c>
      <c r="E355" s="12">
        <v>47569.723060518001</v>
      </c>
      <c r="F355" s="13">
        <v>31237.720954769899</v>
      </c>
      <c r="G355" s="13"/>
      <c r="I355" s="11"/>
    </row>
    <row r="356" spans="1:9" x14ac:dyDescent="0.25">
      <c r="A356" s="9" t="s">
        <v>54</v>
      </c>
      <c r="B356" s="28" t="s">
        <v>66</v>
      </c>
      <c r="C356" s="9">
        <v>44</v>
      </c>
      <c r="D356" s="9" t="str">
        <f t="shared" si="14"/>
        <v>KC_FB_Install_Imp_2_TRFM_SC44</v>
      </c>
      <c r="E356" s="12">
        <v>48675.9956898323</v>
      </c>
      <c r="F356" s="13">
        <v>32460.81057419</v>
      </c>
      <c r="G356" s="13"/>
      <c r="I356" s="11"/>
    </row>
    <row r="357" spans="1:9" x14ac:dyDescent="0.25">
      <c r="A357" s="9" t="s">
        <v>54</v>
      </c>
      <c r="B357" s="28" t="s">
        <v>66</v>
      </c>
      <c r="C357" s="9">
        <v>45</v>
      </c>
      <c r="D357" s="9" t="str">
        <f t="shared" si="14"/>
        <v>KC_FB_Install_Imp_2_TRFM_SC45</v>
      </c>
      <c r="E357" s="12">
        <v>49782.2683191467</v>
      </c>
      <c r="F357" s="13">
        <v>33693.884081635697</v>
      </c>
      <c r="G357" s="13"/>
      <c r="I357" s="11"/>
    </row>
    <row r="358" spans="1:9" x14ac:dyDescent="0.25">
      <c r="A358" s="9" t="s">
        <v>54</v>
      </c>
      <c r="B358" s="28" t="s">
        <v>66</v>
      </c>
      <c r="C358" s="9">
        <v>46</v>
      </c>
      <c r="D358" s="9" t="str">
        <f t="shared" si="14"/>
        <v>KC_FB_Install_Imp_2_TRFM_SC46</v>
      </c>
      <c r="E358" s="12">
        <v>50888.540948461101</v>
      </c>
      <c r="F358" s="13">
        <v>34936.273984264197</v>
      </c>
      <c r="G358" s="13"/>
      <c r="I358" s="11"/>
    </row>
    <row r="359" spans="1:9" x14ac:dyDescent="0.25">
      <c r="A359" s="9" t="s">
        <v>54</v>
      </c>
      <c r="B359" s="28" t="s">
        <v>66</v>
      </c>
      <c r="C359" s="9">
        <v>47</v>
      </c>
      <c r="D359" s="9" t="str">
        <f t="shared" si="14"/>
        <v>KC_FB_Install_Imp_2_TRFM_SC47</v>
      </c>
      <c r="E359" s="12">
        <v>51994.8135777754</v>
      </c>
      <c r="F359" s="13">
        <v>36187.330679749401</v>
      </c>
      <c r="G359" s="13"/>
      <c r="I359" s="11"/>
    </row>
    <row r="360" spans="1:9" x14ac:dyDescent="0.25">
      <c r="A360" s="9" t="s">
        <v>54</v>
      </c>
      <c r="B360" s="28" t="s">
        <v>66</v>
      </c>
      <c r="C360" s="9">
        <v>48</v>
      </c>
      <c r="D360" s="9" t="str">
        <f t="shared" si="14"/>
        <v>KC_FB_Install_Imp_2_TRFM_SC48</v>
      </c>
      <c r="E360" s="12">
        <v>53101.0862070898</v>
      </c>
      <c r="F360" s="13">
        <v>37446.422262605898</v>
      </c>
      <c r="G360" s="13"/>
      <c r="I360" s="11"/>
    </row>
    <row r="361" spans="1:9" x14ac:dyDescent="0.25">
      <c r="A361" s="9" t="s">
        <v>54</v>
      </c>
      <c r="B361" s="28" t="s">
        <v>66</v>
      </c>
      <c r="C361" s="9">
        <v>49</v>
      </c>
      <c r="D361" s="9" t="str">
        <f t="shared" si="14"/>
        <v>KC_FB_Install_Imp_2_TRFM_SC49</v>
      </c>
      <c r="E361" s="12">
        <v>54207.358836404201</v>
      </c>
      <c r="F361" s="13">
        <v>38712.934313468097</v>
      </c>
      <c r="G361" s="13"/>
      <c r="I361" s="11"/>
    </row>
    <row r="362" spans="1:9" x14ac:dyDescent="0.25">
      <c r="A362" s="9" t="s">
        <v>54</v>
      </c>
      <c r="B362" s="28" t="s">
        <v>66</v>
      </c>
      <c r="C362" s="9">
        <v>50</v>
      </c>
      <c r="D362" s="9" t="str">
        <f t="shared" si="14"/>
        <v>KC_FB_Install_Imp_2_TRFM_SC50</v>
      </c>
      <c r="E362" s="12">
        <v>55313.631465718601</v>
      </c>
      <c r="F362" s="13">
        <v>39986.269673512601</v>
      </c>
      <c r="G362" s="13"/>
      <c r="I362" s="11"/>
    </row>
    <row r="363" spans="1:9" x14ac:dyDescent="0.25">
      <c r="A363" s="9" t="s">
        <v>54</v>
      </c>
      <c r="B363" s="28" t="s">
        <v>66</v>
      </c>
      <c r="C363" s="9">
        <v>51</v>
      </c>
      <c r="D363" s="9" t="str">
        <f t="shared" si="14"/>
        <v>KC_FB_Install_Imp_2_TRFM_SC51</v>
      </c>
      <c r="E363" s="12">
        <v>56419.9040950329</v>
      </c>
      <c r="F363" s="13">
        <v>41265.848206001203</v>
      </c>
      <c r="G363" s="13"/>
      <c r="I363" s="11"/>
    </row>
    <row r="364" spans="1:9" x14ac:dyDescent="0.25">
      <c r="A364" s="9" t="s">
        <v>54</v>
      </c>
      <c r="B364" s="28" t="s">
        <v>66</v>
      </c>
      <c r="C364" s="9">
        <v>52</v>
      </c>
      <c r="D364" s="9" t="str">
        <f t="shared" si="14"/>
        <v>KC_FB_Install_Imp_2_TRFM_SC52</v>
      </c>
      <c r="E364" s="12">
        <v>57526.1767243473</v>
      </c>
      <c r="F364" s="13">
        <v>42551.106546721901</v>
      </c>
      <c r="G364" s="13"/>
      <c r="I364" s="11"/>
    </row>
    <row r="365" spans="1:9" x14ac:dyDescent="0.25">
      <c r="A365" s="9" t="s">
        <v>54</v>
      </c>
      <c r="B365" s="28" t="s">
        <v>66</v>
      </c>
      <c r="C365" s="9">
        <v>53</v>
      </c>
      <c r="D365" s="9" t="str">
        <f t="shared" si="14"/>
        <v>KC_FB_Install_Imp_2_TRFM_SC53</v>
      </c>
      <c r="E365" s="12">
        <v>58632.449353661701</v>
      </c>
      <c r="F365" s="13">
        <v>43841.497844931699</v>
      </c>
      <c r="G365" s="13"/>
      <c r="I365" s="11"/>
    </row>
    <row r="366" spans="1:9" x14ac:dyDescent="0.25">
      <c r="A366" s="9" t="s">
        <v>54</v>
      </c>
      <c r="B366" s="28" t="s">
        <v>66</v>
      </c>
      <c r="C366" s="9">
        <v>54</v>
      </c>
      <c r="D366" s="9" t="str">
        <f t="shared" si="14"/>
        <v>KC_FB_Install_Imp_2_TRFM_SC54</v>
      </c>
      <c r="E366" s="12">
        <v>59738.721982976</v>
      </c>
      <c r="F366" s="13">
        <v>45136.491496251503</v>
      </c>
      <c r="G366" s="13"/>
      <c r="I366" s="11"/>
    </row>
    <row r="367" spans="1:9" x14ac:dyDescent="0.25">
      <c r="A367" s="9" t="s">
        <v>54</v>
      </c>
      <c r="B367" s="28" t="s">
        <v>66</v>
      </c>
      <c r="C367" s="9">
        <v>55</v>
      </c>
      <c r="D367" s="9" t="str">
        <f t="shared" si="14"/>
        <v>KC_FB_Install_Imp_2_TRFM_SC55</v>
      </c>
      <c r="E367" s="12">
        <v>60844.9946122904</v>
      </c>
      <c r="F367" s="13">
        <v>46435.572868817901</v>
      </c>
      <c r="G367" s="13"/>
      <c r="I367" s="11"/>
    </row>
    <row r="368" spans="1:9" x14ac:dyDescent="0.25">
      <c r="A368" s="9" t="s">
        <v>54</v>
      </c>
      <c r="B368" s="28" t="s">
        <v>66</v>
      </c>
      <c r="C368" s="9">
        <v>56</v>
      </c>
      <c r="D368" s="9" t="str">
        <f t="shared" si="14"/>
        <v>KC_FB_Install_Imp_2_TRFM_SC56</v>
      </c>
      <c r="E368" s="12">
        <v>61951.267241604801</v>
      </c>
      <c r="F368" s="13">
        <v>47738.243023875097</v>
      </c>
      <c r="G368" s="13"/>
      <c r="I368" s="11"/>
    </row>
    <row r="369" spans="1:9" x14ac:dyDescent="0.25">
      <c r="A369" s="9" t="s">
        <v>54</v>
      </c>
      <c r="B369" s="28" t="s">
        <v>66</v>
      </c>
      <c r="C369" s="9">
        <v>57</v>
      </c>
      <c r="D369" s="9" t="str">
        <f t="shared" si="14"/>
        <v>KC_FB_Install_Imp_2_TRFM_SC57</v>
      </c>
      <c r="E369" s="12">
        <v>63057.539870919201</v>
      </c>
      <c r="F369" s="13">
        <v>49044.018431872501</v>
      </c>
      <c r="G369" s="13"/>
      <c r="I369" s="11"/>
    </row>
    <row r="370" spans="1:9" x14ac:dyDescent="0.25">
      <c r="A370" s="9" t="s">
        <v>54</v>
      </c>
      <c r="B370" s="28" t="s">
        <v>66</v>
      </c>
      <c r="C370" s="9">
        <v>58</v>
      </c>
      <c r="D370" s="9" t="str">
        <f t="shared" si="14"/>
        <v>KC_FB_Install_Imp_2_TRFM_SC58</v>
      </c>
      <c r="E370" s="12">
        <v>64163.8125002335</v>
      </c>
      <c r="F370" s="13">
        <v>50352.430685032698</v>
      </c>
      <c r="G370" s="13"/>
      <c r="I370" s="11"/>
    </row>
    <row r="371" spans="1:9" x14ac:dyDescent="0.25">
      <c r="A371" s="9" t="s">
        <v>54</v>
      </c>
      <c r="B371" s="28" t="s">
        <v>66</v>
      </c>
      <c r="C371" s="9">
        <v>59</v>
      </c>
      <c r="D371" s="9" t="str">
        <f t="shared" si="14"/>
        <v>KC_FB_Install_Imp_2_TRFM_SC59</v>
      </c>
      <c r="E371" s="12">
        <v>65270.085129547901</v>
      </c>
      <c r="F371" s="13">
        <v>51663.026207260496</v>
      </c>
      <c r="G371" s="13"/>
      <c r="I371" s="11"/>
    </row>
    <row r="372" spans="1:9" x14ac:dyDescent="0.25">
      <c r="A372" s="9" t="s">
        <v>54</v>
      </c>
      <c r="B372" s="28" t="s">
        <v>66</v>
      </c>
      <c r="C372" s="9">
        <v>60</v>
      </c>
      <c r="D372" s="9" t="str">
        <f t="shared" si="14"/>
        <v>KC_FB_Install_Imp_2_TRFM_SC60</v>
      </c>
      <c r="E372" s="12">
        <v>66376.357758862301</v>
      </c>
      <c r="F372" s="13">
        <v>52975.365962180702</v>
      </c>
      <c r="G372" s="13"/>
      <c r="I372" s="11"/>
    </row>
    <row r="373" spans="1:9" x14ac:dyDescent="0.25">
      <c r="A373" s="9" t="s">
        <v>54</v>
      </c>
      <c r="B373" s="28" t="s">
        <v>66</v>
      </c>
      <c r="C373" s="9">
        <v>61</v>
      </c>
      <c r="D373" s="9" t="str">
        <f t="shared" si="14"/>
        <v>KC_FB_Install_Imp_2_TRFM_SC61</v>
      </c>
      <c r="E373" s="12">
        <v>67482.630388176607</v>
      </c>
      <c r="F373" s="13">
        <v>54289.025160013298</v>
      </c>
      <c r="G373" s="13"/>
      <c r="I373" s="11"/>
    </row>
    <row r="374" spans="1:9" x14ac:dyDescent="0.25">
      <c r="A374" s="9" t="s">
        <v>54</v>
      </c>
      <c r="B374" s="28" t="s">
        <v>66</v>
      </c>
      <c r="C374" s="9">
        <v>62</v>
      </c>
      <c r="D374" s="9" t="str">
        <f t="shared" si="14"/>
        <v>KC_FB_Install_Imp_2_TRFM_SC62</v>
      </c>
      <c r="E374" s="12">
        <v>68588.903017491</v>
      </c>
      <c r="F374" s="13">
        <v>55603.592963928801</v>
      </c>
      <c r="G374" s="13"/>
      <c r="I374" s="11"/>
    </row>
    <row r="375" spans="1:9" x14ac:dyDescent="0.25">
      <c r="A375" s="9" t="s">
        <v>54</v>
      </c>
      <c r="B375" s="28" t="s">
        <v>66</v>
      </c>
      <c r="C375" s="9">
        <v>63</v>
      </c>
      <c r="D375" s="9" t="str">
        <f t="shared" si="14"/>
        <v>KC_FB_Install_Imp_2_TRFM_SC63</v>
      </c>
      <c r="E375" s="12">
        <v>69695.175646805394</v>
      </c>
      <c r="F375" s="13">
        <v>56918.672196461601</v>
      </c>
      <c r="G375" s="13"/>
      <c r="I375" s="11"/>
    </row>
    <row r="376" spans="1:9" x14ac:dyDescent="0.25">
      <c r="A376" s="9" t="s">
        <v>54</v>
      </c>
      <c r="B376" s="28" t="s">
        <v>66</v>
      </c>
      <c r="C376" s="9">
        <v>64</v>
      </c>
      <c r="D376" s="9" t="str">
        <f t="shared" si="14"/>
        <v>KC_FB_Install_Imp_2_TRFM_SC64</v>
      </c>
      <c r="E376" s="12">
        <v>70801.4482761197</v>
      </c>
      <c r="F376" s="13">
        <v>58233.879046502203</v>
      </c>
      <c r="G376" s="13"/>
      <c r="I376" s="11"/>
    </row>
    <row r="377" spans="1:9" x14ac:dyDescent="0.25">
      <c r="A377" s="9" t="s">
        <v>54</v>
      </c>
      <c r="B377" s="28" t="s">
        <v>66</v>
      </c>
      <c r="C377" s="9">
        <v>65</v>
      </c>
      <c r="D377" s="9" t="str">
        <f t="shared" si="14"/>
        <v>KC_FB_Install_Imp_2_TRFM_SC65</v>
      </c>
      <c r="E377" s="12">
        <v>71907.720905434093</v>
      </c>
      <c r="F377" s="13">
        <v>59548.842777336402</v>
      </c>
      <c r="G377" s="13"/>
      <c r="I377" s="11"/>
    </row>
    <row r="378" spans="1:9" x14ac:dyDescent="0.25">
      <c r="A378" s="9" t="s">
        <v>54</v>
      </c>
      <c r="B378" s="28" t="s">
        <v>66</v>
      </c>
      <c r="C378" s="9">
        <v>66</v>
      </c>
      <c r="D378" s="9" t="str">
        <f t="shared" si="14"/>
        <v>KC_FB_Install_Imp_2_TRFM_SC66</v>
      </c>
      <c r="E378" s="12">
        <v>73013.993534748501</v>
      </c>
      <c r="F378" s="13">
        <v>60863.205436154902</v>
      </c>
      <c r="G378" s="13"/>
      <c r="I378" s="11"/>
    </row>
    <row r="379" spans="1:9" x14ac:dyDescent="0.25">
      <c r="A379" s="9" t="s">
        <v>54</v>
      </c>
      <c r="B379" s="28" t="s">
        <v>66</v>
      </c>
      <c r="C379" s="9">
        <v>67</v>
      </c>
      <c r="D379" s="9" t="str">
        <f t="shared" si="14"/>
        <v>KC_FB_Install_Imp_2_TRFM_SC67</v>
      </c>
      <c r="E379" s="12">
        <v>74120.266164062894</v>
      </c>
      <c r="F379" s="13">
        <v>62176.621565409499</v>
      </c>
      <c r="G379" s="13"/>
      <c r="I379" s="11"/>
    </row>
    <row r="380" spans="1:9" x14ac:dyDescent="0.25">
      <c r="A380" s="9" t="s">
        <v>54</v>
      </c>
      <c r="B380" s="28" t="s">
        <v>66</v>
      </c>
      <c r="C380" s="9">
        <v>68</v>
      </c>
      <c r="D380" s="9" t="str">
        <f t="shared" si="14"/>
        <v>KC_FB_Install_Imp_2_TRFM_SC68</v>
      </c>
      <c r="E380" s="12">
        <v>75226.5387933772</v>
      </c>
      <c r="F380" s="13">
        <v>63488.757916356</v>
      </c>
      <c r="G380" s="13"/>
      <c r="I380" s="11"/>
    </row>
    <row r="381" spans="1:9" x14ac:dyDescent="0.25">
      <c r="A381" s="9" t="s">
        <v>54</v>
      </c>
      <c r="B381" s="28" t="s">
        <v>66</v>
      </c>
      <c r="C381" s="9">
        <v>69</v>
      </c>
      <c r="D381" s="9" t="str">
        <f t="shared" si="14"/>
        <v>KC_FB_Install_Imp_2_TRFM_SC69</v>
      </c>
      <c r="E381" s="12">
        <v>76332.811422691593</v>
      </c>
      <c r="F381" s="13">
        <v>64799.293165085801</v>
      </c>
      <c r="G381" s="13"/>
      <c r="I381" s="11"/>
    </row>
    <row r="382" spans="1:9" x14ac:dyDescent="0.25">
      <c r="A382" s="9" t="s">
        <v>54</v>
      </c>
      <c r="B382" s="28" t="s">
        <v>66</v>
      </c>
      <c r="C382" s="9">
        <v>70</v>
      </c>
      <c r="D382" s="9" t="str">
        <f t="shared" si="14"/>
        <v>KC_FB_Install_Imp_2_TRFM_SC70</v>
      </c>
      <c r="E382" s="12">
        <v>77439.084052006001</v>
      </c>
      <c r="F382" s="13">
        <v>66107.917631316697</v>
      </c>
      <c r="G382" s="13"/>
      <c r="I382" s="11"/>
    </row>
    <row r="383" spans="1:9" x14ac:dyDescent="0.25">
      <c r="A383" s="9" t="s">
        <v>54</v>
      </c>
      <c r="B383" s="28" t="s">
        <v>66</v>
      </c>
      <c r="C383" s="9">
        <v>71</v>
      </c>
      <c r="D383" s="9" t="str">
        <f t="shared" si="14"/>
        <v>KC_FB_Install_Imp_2_TRFM_SC71</v>
      </c>
      <c r="E383" s="12">
        <v>78545.356681320307</v>
      </c>
      <c r="F383" s="13">
        <v>67414.333000182407</v>
      </c>
      <c r="G383" s="13"/>
      <c r="I383" s="11"/>
    </row>
    <row r="384" spans="1:9" x14ac:dyDescent="0.25">
      <c r="A384" s="9" t="s">
        <v>54</v>
      </c>
      <c r="B384" s="28" t="s">
        <v>66</v>
      </c>
      <c r="C384" s="9">
        <v>72</v>
      </c>
      <c r="D384" s="9" t="str">
        <f t="shared" si="14"/>
        <v>KC_FB_Install_Imp_2_TRFM_SC72</v>
      </c>
      <c r="E384" s="12">
        <v>79651.6293106347</v>
      </c>
      <c r="F384" s="13">
        <v>68718.252047232803</v>
      </c>
      <c r="G384" s="13"/>
      <c r="I384" s="11"/>
    </row>
    <row r="385" spans="1:9" x14ac:dyDescent="0.25">
      <c r="A385" s="9" t="s">
        <v>54</v>
      </c>
      <c r="B385" s="28" t="s">
        <v>66</v>
      </c>
      <c r="C385" s="9">
        <v>73</v>
      </c>
      <c r="D385" s="9" t="str">
        <f t="shared" si="14"/>
        <v>KC_FB_Install_Imp_2_TRFM_SC73</v>
      </c>
      <c r="E385" s="12">
        <v>80757.901939949094</v>
      </c>
      <c r="F385" s="13">
        <v>70019.398366833295</v>
      </c>
      <c r="G385" s="13"/>
      <c r="I385" s="11"/>
    </row>
    <row r="386" spans="1:9" x14ac:dyDescent="0.25">
      <c r="A386" s="9" t="s">
        <v>54</v>
      </c>
      <c r="B386" s="28" t="s">
        <v>66</v>
      </c>
      <c r="C386" s="9">
        <v>74</v>
      </c>
      <c r="D386" s="9" t="str">
        <f t="shared" si="14"/>
        <v>KC_FB_Install_Imp_2_TRFM_SC74</v>
      </c>
      <c r="E386" s="12">
        <v>81864.174569263501</v>
      </c>
      <c r="F386" s="13">
        <v>71317.506104125699</v>
      </c>
      <c r="G386" s="13"/>
      <c r="I386" s="11"/>
    </row>
    <row r="387" spans="1:9" x14ac:dyDescent="0.25">
      <c r="A387" s="9" t="s">
        <v>54</v>
      </c>
      <c r="B387" s="28" t="s">
        <v>66</v>
      </c>
      <c r="C387" s="9">
        <v>75</v>
      </c>
      <c r="D387" s="9" t="str">
        <f t="shared" si="14"/>
        <v>KC_FB_Install_Imp_2_TRFM_SC75</v>
      </c>
      <c r="E387" s="12">
        <v>82970.447198577793</v>
      </c>
      <c r="F387" s="13">
        <v>72612.319690696502</v>
      </c>
      <c r="G387" s="13"/>
      <c r="I387" s="11"/>
    </row>
    <row r="388" spans="1:9" x14ac:dyDescent="0.25">
      <c r="A388" s="9" t="s">
        <v>54</v>
      </c>
      <c r="B388" s="28" t="s">
        <v>66</v>
      </c>
      <c r="C388" s="9">
        <v>76</v>
      </c>
      <c r="D388" s="9" t="str">
        <f t="shared" si="14"/>
        <v>KC_FB_Install_Imp_2_TRFM_SC76</v>
      </c>
      <c r="E388" s="12">
        <v>84076.719827892201</v>
      </c>
      <c r="F388" s="13">
        <v>73903.593584073897</v>
      </c>
      <c r="G388" s="13"/>
      <c r="I388" s="11"/>
    </row>
    <row r="389" spans="1:9" x14ac:dyDescent="0.25">
      <c r="A389" s="9" t="s">
        <v>54</v>
      </c>
      <c r="B389" s="28" t="s">
        <v>66</v>
      </c>
      <c r="C389" s="9">
        <v>77</v>
      </c>
      <c r="D389" s="9" t="str">
        <f t="shared" si="14"/>
        <v>KC_FB_Install_Imp_2_TRFM_SC77</v>
      </c>
      <c r="E389" s="12">
        <v>85182.992457206594</v>
      </c>
      <c r="F389" s="13">
        <v>75191.092011161702</v>
      </c>
      <c r="G389" s="13"/>
      <c r="I389" s="11"/>
    </row>
    <row r="390" spans="1:9" x14ac:dyDescent="0.25">
      <c r="A390" s="9" t="s">
        <v>54</v>
      </c>
      <c r="B390" s="28" t="s">
        <v>66</v>
      </c>
      <c r="C390" s="9">
        <v>78</v>
      </c>
      <c r="D390" s="9" t="str">
        <f t="shared" si="14"/>
        <v>KC_FB_Install_Imp_2_TRFM_SC78</v>
      </c>
      <c r="E390" s="12">
        <v>86289.2650865209</v>
      </c>
      <c r="F390" s="13">
        <v>76474.588715700898</v>
      </c>
      <c r="G390" s="13"/>
      <c r="I390" s="11"/>
    </row>
    <row r="391" spans="1:9" x14ac:dyDescent="0.25">
      <c r="A391" s="9" t="s">
        <v>54</v>
      </c>
      <c r="B391" s="28" t="s">
        <v>66</v>
      </c>
      <c r="C391" s="9">
        <v>79</v>
      </c>
      <c r="D391" s="9" t="str">
        <f t="shared" si="14"/>
        <v>KC_FB_Install_Imp_2_TRFM_SC79</v>
      </c>
      <c r="E391" s="12">
        <v>87395.537715835293</v>
      </c>
      <c r="F391" s="13">
        <v>77753.866709832</v>
      </c>
      <c r="G391" s="13"/>
      <c r="I391" s="11"/>
    </row>
    <row r="392" spans="1:9" x14ac:dyDescent="0.25">
      <c r="A392" s="9" t="s">
        <v>54</v>
      </c>
      <c r="B392" s="28" t="s">
        <v>66</v>
      </c>
      <c r="C392" s="9">
        <v>80</v>
      </c>
      <c r="D392" s="9" t="str">
        <f t="shared" si="14"/>
        <v>KC_FB_Install_Imp_2_TRFM_SC80</v>
      </c>
      <c r="E392" s="12">
        <v>88501.810345149701</v>
      </c>
      <c r="F392" s="13">
        <v>79028.718029824406</v>
      </c>
      <c r="G392" s="13"/>
      <c r="I392" s="11"/>
    </row>
    <row r="393" spans="1:9" x14ac:dyDescent="0.25">
      <c r="A393" s="9" t="s">
        <v>54</v>
      </c>
      <c r="B393" s="28" t="s">
        <v>66</v>
      </c>
      <c r="C393" s="9">
        <v>81</v>
      </c>
      <c r="D393" s="9" t="str">
        <f t="shared" si="14"/>
        <v>KC_FB_Install_Imp_2_TRFM_SC81</v>
      </c>
      <c r="E393" s="12">
        <v>89608.082974464094</v>
      </c>
      <c r="F393" s="13">
        <v>80298.943496018401</v>
      </c>
      <c r="G393" s="13"/>
      <c r="I393" s="11"/>
    </row>
    <row r="394" spans="1:9" x14ac:dyDescent="0.25">
      <c r="A394" s="9" t="s">
        <v>54</v>
      </c>
      <c r="B394" s="28" t="s">
        <v>66</v>
      </c>
      <c r="C394" s="9">
        <v>82</v>
      </c>
      <c r="D394" s="9" t="str">
        <f t="shared" si="14"/>
        <v>KC_FB_Install_Imp_2_TRFM_SC82</v>
      </c>
      <c r="E394" s="12">
        <v>90714.3556037784</v>
      </c>
      <c r="F394" s="13">
        <v>81564.352477022097</v>
      </c>
      <c r="G394" s="13"/>
      <c r="I394" s="11"/>
    </row>
    <row r="395" spans="1:9" x14ac:dyDescent="0.25">
      <c r="A395" s="9" t="s">
        <v>54</v>
      </c>
      <c r="B395" s="28" t="s">
        <v>66</v>
      </c>
      <c r="C395" s="9">
        <v>83</v>
      </c>
      <c r="D395" s="9" t="str">
        <f t="shared" si="14"/>
        <v>KC_FB_Install_Imp_2_TRFM_SC83</v>
      </c>
      <c r="E395" s="12">
        <v>91820.628233092793</v>
      </c>
      <c r="F395" s="13">
        <v>82824.762658189196</v>
      </c>
      <c r="G395" s="13"/>
      <c r="I395" s="11"/>
    </row>
    <row r="396" spans="1:9" x14ac:dyDescent="0.25">
      <c r="A396" s="9" t="s">
        <v>54</v>
      </c>
      <c r="B396" s="28" t="s">
        <v>66</v>
      </c>
      <c r="C396" s="9">
        <v>84</v>
      </c>
      <c r="D396" s="9" t="str">
        <f t="shared" si="14"/>
        <v>KC_FB_Install_Imp_2_TRFM_SC84</v>
      </c>
      <c r="E396" s="12">
        <v>92926.900862407201</v>
      </c>
      <c r="F396" s="13">
        <v>84079.999814398296</v>
      </c>
      <c r="G396" s="13"/>
      <c r="I396" s="11"/>
    </row>
    <row r="397" spans="1:9" x14ac:dyDescent="0.25">
      <c r="A397" s="9" t="s">
        <v>54</v>
      </c>
      <c r="B397" s="28" t="s">
        <v>66</v>
      </c>
      <c r="C397" s="9">
        <v>85</v>
      </c>
      <c r="D397" s="9" t="str">
        <f t="shared" si="14"/>
        <v>KC_FB_Install_Imp_2_TRFM_SC85</v>
      </c>
      <c r="E397" s="12">
        <v>94033.173491721507</v>
      </c>
      <c r="F397" s="13">
        <v>85329.897587142899</v>
      </c>
      <c r="G397" s="13"/>
      <c r="I397" s="11"/>
    </row>
    <row r="398" spans="1:9" x14ac:dyDescent="0.25">
      <c r="A398" s="9" t="s">
        <v>54</v>
      </c>
      <c r="B398" s="28" t="s">
        <v>66</v>
      </c>
      <c r="C398" s="9">
        <v>86</v>
      </c>
      <c r="D398" s="9" t="str">
        <f t="shared" si="14"/>
        <v>KC_FB_Install_Imp_2_TRFM_SC86</v>
      </c>
      <c r="E398" s="12">
        <v>95139.4461210359</v>
      </c>
      <c r="F398" s="13">
        <v>86574.2972659363</v>
      </c>
      <c r="G398" s="13"/>
      <c r="I398" s="11"/>
    </row>
    <row r="399" spans="1:9" x14ac:dyDescent="0.25">
      <c r="A399" s="9" t="s">
        <v>54</v>
      </c>
      <c r="B399" s="28" t="s">
        <v>66</v>
      </c>
      <c r="C399" s="9">
        <v>87</v>
      </c>
      <c r="D399" s="9" t="str">
        <f t="shared" si="14"/>
        <v>KC_FB_Install_Imp_2_TRFM_SC87</v>
      </c>
      <c r="E399" s="12">
        <v>96245.718750350294</v>
      </c>
      <c r="F399" s="13">
        <v>87813.047574025695</v>
      </c>
      <c r="G399" s="13"/>
      <c r="I399" s="11"/>
    </row>
    <row r="400" spans="1:9" x14ac:dyDescent="0.25">
      <c r="A400" s="9" t="s">
        <v>54</v>
      </c>
      <c r="B400" s="28" t="s">
        <v>66</v>
      </c>
      <c r="C400" s="9">
        <v>88</v>
      </c>
      <c r="D400" s="9" t="str">
        <f t="shared" ref="D400:D463" si="15">A400&amp;"_"&amp;B400&amp;C400</f>
        <v>KC_FB_Install_Imp_2_TRFM_SC88</v>
      </c>
      <c r="E400" s="12">
        <v>97351.991379664702</v>
      </c>
      <c r="F400" s="13">
        <v>89046.004458404903</v>
      </c>
      <c r="G400" s="13"/>
      <c r="I400" s="11"/>
    </row>
    <row r="401" spans="1:9" x14ac:dyDescent="0.25">
      <c r="A401" s="9" t="s">
        <v>54</v>
      </c>
      <c r="B401" s="28" t="s">
        <v>66</v>
      </c>
      <c r="C401" s="9">
        <v>89</v>
      </c>
      <c r="D401" s="9" t="str">
        <f t="shared" si="15"/>
        <v>KC_FB_Install_Imp_2_TRFM_SC89</v>
      </c>
      <c r="E401" s="12">
        <v>98458.264008978993</v>
      </c>
      <c r="F401" s="13">
        <v>90273.030884109903</v>
      </c>
      <c r="G401" s="13"/>
      <c r="I401" s="11"/>
    </row>
    <row r="402" spans="1:9" x14ac:dyDescent="0.25">
      <c r="A402" s="9" t="s">
        <v>54</v>
      </c>
      <c r="B402" s="28" t="s">
        <v>66</v>
      </c>
      <c r="C402" s="9">
        <v>90</v>
      </c>
      <c r="D402" s="9" t="str">
        <f t="shared" si="15"/>
        <v>KC_FB_Install_Imp_2_TRFM_SC90</v>
      </c>
      <c r="E402" s="12">
        <v>99564.536638293401</v>
      </c>
      <c r="F402" s="13">
        <v>91493.996632774695</v>
      </c>
      <c r="G402" s="13"/>
      <c r="I402" s="11"/>
    </row>
    <row r="403" spans="1:9" x14ac:dyDescent="0.25">
      <c r="A403" s="9" t="s">
        <v>54</v>
      </c>
      <c r="B403" s="28" t="s">
        <v>66</v>
      </c>
      <c r="C403" s="9">
        <v>91</v>
      </c>
      <c r="D403" s="9" t="str">
        <f t="shared" si="15"/>
        <v>KC_FB_Install_Imp_2_TRFM_SC91</v>
      </c>
      <c r="E403" s="12">
        <v>100670.809267608</v>
      </c>
      <c r="F403" s="13">
        <v>92708.778105419406</v>
      </c>
      <c r="G403" s="13"/>
      <c r="I403" s="11"/>
    </row>
    <row r="404" spans="1:9" x14ac:dyDescent="0.25">
      <c r="A404" s="9" t="s">
        <v>54</v>
      </c>
      <c r="B404" s="28" t="s">
        <v>66</v>
      </c>
      <c r="C404" s="9">
        <v>92</v>
      </c>
      <c r="D404" s="9" t="str">
        <f t="shared" si="15"/>
        <v>KC_FB_Install_Imp_2_TRFM_SC92</v>
      </c>
      <c r="E404" s="12">
        <v>101777.081896922</v>
      </c>
      <c r="F404" s="13">
        <v>93917.258129442198</v>
      </c>
      <c r="G404" s="13"/>
      <c r="I404" s="11"/>
    </row>
    <row r="405" spans="1:9" x14ac:dyDescent="0.25">
      <c r="A405" s="9" t="s">
        <v>54</v>
      </c>
      <c r="B405" s="28" t="s">
        <v>66</v>
      </c>
      <c r="C405" s="9">
        <v>93</v>
      </c>
      <c r="D405" s="9" t="str">
        <f t="shared" si="15"/>
        <v>KC_FB_Install_Imp_2_TRFM_SC93</v>
      </c>
      <c r="E405" s="12">
        <v>102883.354526237</v>
      </c>
      <c r="F405" s="13">
        <v>95119.325769777104</v>
      </c>
      <c r="G405" s="13"/>
      <c r="I405" s="11"/>
    </row>
    <row r="406" spans="1:9" x14ac:dyDescent="0.25">
      <c r="A406" s="9" t="s">
        <v>54</v>
      </c>
      <c r="B406" s="28" t="s">
        <v>66</v>
      </c>
      <c r="C406" s="9">
        <v>94</v>
      </c>
      <c r="D406" s="9" t="str">
        <f t="shared" si="15"/>
        <v>KC_FB_Install_Imp_2_TRFM_SC94</v>
      </c>
      <c r="E406" s="12">
        <v>103989.627155551</v>
      </c>
      <c r="F406" s="13">
        <v>96314.876144181602</v>
      </c>
      <c r="G406" s="13"/>
      <c r="I406" s="11"/>
    </row>
    <row r="407" spans="1:9" x14ac:dyDescent="0.25">
      <c r="A407" s="9" t="s">
        <v>54</v>
      </c>
      <c r="B407" s="28" t="s">
        <v>66</v>
      </c>
      <c r="C407" s="9">
        <v>95</v>
      </c>
      <c r="D407" s="9" t="str">
        <f t="shared" si="15"/>
        <v>KC_FB_Install_Imp_2_TRFM_SC95</v>
      </c>
      <c r="E407" s="12">
        <v>105095.899784865</v>
      </c>
      <c r="F407" s="13">
        <v>97503.810242610198</v>
      </c>
      <c r="G407" s="13"/>
      <c r="I407" s="11"/>
    </row>
    <row r="408" spans="1:9" x14ac:dyDescent="0.25">
      <c r="A408" s="9" t="s">
        <v>54</v>
      </c>
      <c r="B408" s="28" t="s">
        <v>66</v>
      </c>
      <c r="C408" s="9">
        <v>96</v>
      </c>
      <c r="D408" s="9" t="str">
        <f t="shared" si="15"/>
        <v>KC_FB_Install_Imp_2_TRFM_SC96</v>
      </c>
      <c r="E408" s="12">
        <v>106202.17241417999</v>
      </c>
      <c r="F408" s="13">
        <v>98686.034750630701</v>
      </c>
      <c r="G408" s="13"/>
      <c r="I408" s="11"/>
    </row>
    <row r="409" spans="1:9" x14ac:dyDescent="0.25">
      <c r="A409" s="9" t="s">
        <v>54</v>
      </c>
      <c r="B409" s="28" t="s">
        <v>66</v>
      </c>
      <c r="C409" s="9">
        <v>97</v>
      </c>
      <c r="D409" s="9" t="str">
        <f t="shared" si="15"/>
        <v>KC_FB_Install_Imp_2_TRFM_SC97</v>
      </c>
      <c r="E409" s="12">
        <v>107308.44504349399</v>
      </c>
      <c r="F409" s="13">
        <v>99861.461876835907</v>
      </c>
      <c r="G409" s="13"/>
      <c r="I409" s="11"/>
    </row>
    <row r="410" spans="1:9" x14ac:dyDescent="0.25">
      <c r="A410" s="9" t="s">
        <v>54</v>
      </c>
      <c r="B410" s="28" t="s">
        <v>66</v>
      </c>
      <c r="C410" s="9">
        <v>98</v>
      </c>
      <c r="D410" s="9" t="str">
        <f t="shared" si="15"/>
        <v>KC_FB_Install_Imp_2_TRFM_SC98</v>
      </c>
      <c r="E410" s="12">
        <v>108414.71767280799</v>
      </c>
      <c r="F410" s="13">
        <v>101030.009184201</v>
      </c>
      <c r="G410" s="13"/>
      <c r="I410" s="11"/>
    </row>
    <row r="411" spans="1:9" x14ac:dyDescent="0.25">
      <c r="A411" s="9" t="s">
        <v>54</v>
      </c>
      <c r="B411" s="28" t="s">
        <v>66</v>
      </c>
      <c r="C411" s="9">
        <v>99</v>
      </c>
      <c r="D411" s="9" t="str">
        <f t="shared" si="15"/>
        <v>KC_FB_Install_Imp_2_TRFM_SC99</v>
      </c>
      <c r="E411" s="12">
        <v>109520.990302123</v>
      </c>
      <c r="F411" s="13">
        <v>102191.599425337</v>
      </c>
      <c r="G411" s="13"/>
      <c r="I411" s="11"/>
    </row>
    <row r="412" spans="1:9" x14ac:dyDescent="0.25">
      <c r="A412" s="9" t="s">
        <v>54</v>
      </c>
      <c r="B412" s="28" t="s">
        <v>66</v>
      </c>
      <c r="C412" s="9">
        <v>100</v>
      </c>
      <c r="D412" s="9" t="str">
        <f t="shared" si="15"/>
        <v>KC_FB_Install_Imp_2_TRFM_SC100</v>
      </c>
      <c r="E412" s="12">
        <v>110627.262931437</v>
      </c>
      <c r="F412" s="13">
        <v>103346.160381582</v>
      </c>
      <c r="G412" s="13"/>
      <c r="I412" s="11"/>
    </row>
    <row r="413" spans="1:9" x14ac:dyDescent="0.25">
      <c r="A413" s="9" t="s">
        <v>54</v>
      </c>
      <c r="B413" s="28" t="s">
        <v>66</v>
      </c>
      <c r="C413" s="9">
        <v>101</v>
      </c>
      <c r="D413" s="9" t="str">
        <f t="shared" si="15"/>
        <v>KC_FB_Install_Imp_2_TRFM_SC101</v>
      </c>
      <c r="E413" s="12">
        <v>111733.535560751</v>
      </c>
      <c r="F413" s="13">
        <v>104493.62470588701</v>
      </c>
      <c r="G413" s="13"/>
      <c r="H413" s="14"/>
      <c r="I413" s="11"/>
    </row>
    <row r="414" spans="1:9" x14ac:dyDescent="0.25">
      <c r="A414" s="9" t="s">
        <v>54</v>
      </c>
      <c r="B414" s="28" t="s">
        <v>66</v>
      </c>
      <c r="C414" s="9">
        <v>102</v>
      </c>
      <c r="D414" s="9" t="str">
        <f t="shared" si="15"/>
        <v>KC_FB_Install_Imp_2_TRFM_SC102</v>
      </c>
      <c r="E414" s="12">
        <v>112839.808190066</v>
      </c>
      <c r="F414" s="13">
        <v>105633.92976942399</v>
      </c>
      <c r="G414" s="13"/>
      <c r="I414" s="11"/>
    </row>
    <row r="415" spans="1:9" x14ac:dyDescent="0.25">
      <c r="A415" s="9" t="s">
        <v>54</v>
      </c>
      <c r="B415" s="28" t="s">
        <v>66</v>
      </c>
      <c r="C415" s="9">
        <v>103</v>
      </c>
      <c r="D415" s="9" t="str">
        <f t="shared" si="15"/>
        <v>KC_FB_Install_Imp_2_TRFM_SC103</v>
      </c>
      <c r="E415" s="12">
        <v>113946.08081938</v>
      </c>
      <c r="F415" s="13">
        <v>106767.017511878</v>
      </c>
      <c r="G415" s="13"/>
      <c r="I415" s="11"/>
    </row>
    <row r="416" spans="1:9" x14ac:dyDescent="0.25">
      <c r="A416" s="9" t="s">
        <v>54</v>
      </c>
      <c r="B416" s="28" t="s">
        <v>66</v>
      </c>
      <c r="C416" s="9">
        <v>104</v>
      </c>
      <c r="D416" s="9" t="str">
        <f t="shared" si="15"/>
        <v>KC_FB_Install_Imp_2_TRFM_SC104</v>
      </c>
      <c r="E416" s="12">
        <v>115052.35344869499</v>
      </c>
      <c r="F416" s="13">
        <v>107892.83429535</v>
      </c>
      <c r="G416" s="13"/>
      <c r="I416" s="11"/>
    </row>
    <row r="417" spans="1:9" x14ac:dyDescent="0.25">
      <c r="A417" s="9" t="s">
        <v>54</v>
      </c>
      <c r="B417" s="28" t="s">
        <v>66</v>
      </c>
      <c r="C417" s="9">
        <v>105</v>
      </c>
      <c r="D417" s="9" t="str">
        <f t="shared" si="15"/>
        <v>KC_FB_Install_Imp_2_TRFM_SC105</v>
      </c>
      <c r="E417" s="12">
        <v>116158.62607800899</v>
      </c>
      <c r="F417" s="13">
        <v>109011.33076182099</v>
      </c>
      <c r="G417" s="13"/>
      <c r="I417" s="11"/>
    </row>
    <row r="418" spans="1:9" x14ac:dyDescent="0.25">
      <c r="A418" s="9" t="s">
        <v>54</v>
      </c>
      <c r="B418" s="28" t="s">
        <v>66</v>
      </c>
      <c r="C418" s="9">
        <v>106</v>
      </c>
      <c r="D418" s="9" t="str">
        <f t="shared" si="15"/>
        <v>KC_FB_Install_Imp_2_TRFM_SC106</v>
      </c>
      <c r="E418" s="12">
        <v>117264.89870732299</v>
      </c>
      <c r="F418" s="13">
        <v>110122.461694114</v>
      </c>
      <c r="G418" s="13"/>
      <c r="I418" s="11"/>
    </row>
    <row r="419" spans="1:9" x14ac:dyDescent="0.25">
      <c r="A419" s="9" t="s">
        <v>54</v>
      </c>
      <c r="B419" s="28" t="s">
        <v>66</v>
      </c>
      <c r="C419" s="9">
        <v>107</v>
      </c>
      <c r="D419" s="9" t="str">
        <f t="shared" si="15"/>
        <v>KC_FB_Install_Imp_2_TRFM_SC107</v>
      </c>
      <c r="E419" s="12">
        <v>118371.171336638</v>
      </c>
      <c r="F419" s="13">
        <v>111226.18588029601</v>
      </c>
      <c r="G419" s="13"/>
      <c r="I419" s="11"/>
    </row>
    <row r="420" spans="1:9" x14ac:dyDescent="0.25">
      <c r="A420" s="9" t="s">
        <v>54</v>
      </c>
      <c r="B420" s="28" t="s">
        <v>66</v>
      </c>
      <c r="C420" s="9">
        <v>108</v>
      </c>
      <c r="D420" s="9" t="str">
        <f t="shared" si="15"/>
        <v>KC_FB_Install_Imp_2_TRFM_SC108</v>
      </c>
      <c r="E420" s="12">
        <v>119477.443965952</v>
      </c>
      <c r="F420" s="13">
        <v>112322.465981466</v>
      </c>
      <c r="G420" s="13"/>
      <c r="I420" s="11"/>
    </row>
    <row r="421" spans="1:9" x14ac:dyDescent="0.25">
      <c r="A421" s="9" t="s">
        <v>54</v>
      </c>
      <c r="B421" s="28" t="s">
        <v>66</v>
      </c>
      <c r="C421" s="9">
        <v>109</v>
      </c>
      <c r="D421" s="9" t="str">
        <f t="shared" si="15"/>
        <v>KC_FB_Install_Imp_2_TRFM_SC109</v>
      </c>
      <c r="E421" s="12">
        <v>120583.716595266</v>
      </c>
      <c r="F421" s="13">
        <v>113411.268402848</v>
      </c>
      <c r="G421" s="13"/>
      <c r="I421" s="11"/>
    </row>
    <row r="422" spans="1:9" x14ac:dyDescent="0.25">
      <c r="A422" s="9" t="s">
        <v>54</v>
      </c>
      <c r="B422" s="28" t="s">
        <v>66</v>
      </c>
      <c r="C422" s="9">
        <v>110</v>
      </c>
      <c r="D422" s="9" t="str">
        <f t="shared" si="15"/>
        <v>KC_FB_Install_Imp_2_TRFM_SC110</v>
      </c>
      <c r="E422" s="12">
        <v>121689.989224581</v>
      </c>
      <c r="F422" s="13">
        <v>114492.563168163</v>
      </c>
      <c r="G422" s="13"/>
      <c r="I422" s="11"/>
    </row>
    <row r="423" spans="1:9" x14ac:dyDescent="0.25">
      <c r="A423" s="9" t="s">
        <v>54</v>
      </c>
      <c r="B423" s="28" t="s">
        <v>66</v>
      </c>
      <c r="C423" s="9">
        <v>111</v>
      </c>
      <c r="D423" s="9" t="str">
        <f t="shared" si="15"/>
        <v>KC_FB_Install_Imp_2_TRFM_SC111</v>
      </c>
      <c r="E423" s="12">
        <v>122796.261853895</v>
      </c>
      <c r="F423" s="13">
        <v>115566.32379718299</v>
      </c>
      <c r="G423" s="13"/>
      <c r="I423" s="11"/>
    </row>
    <row r="424" spans="1:9" x14ac:dyDescent="0.25">
      <c r="A424" s="9" t="s">
        <v>54</v>
      </c>
      <c r="B424" s="28" t="s">
        <v>66</v>
      </c>
      <c r="C424" s="9">
        <v>112</v>
      </c>
      <c r="D424" s="9" t="str">
        <f t="shared" si="15"/>
        <v>KC_FB_Install_Imp_2_TRFM_SC112</v>
      </c>
      <c r="E424" s="12">
        <v>123902.53448320999</v>
      </c>
      <c r="F424" s="13">
        <v>116632.527186434</v>
      </c>
      <c r="G424" s="13"/>
      <c r="I424" s="11"/>
    </row>
    <row r="425" spans="1:9" x14ac:dyDescent="0.25">
      <c r="A425" s="9" t="s">
        <v>54</v>
      </c>
      <c r="B425" s="28" t="s">
        <v>66</v>
      </c>
      <c r="C425" s="9">
        <v>113</v>
      </c>
      <c r="D425" s="9" t="str">
        <f t="shared" si="15"/>
        <v>KC_FB_Install_Imp_2_TRFM_SC113</v>
      </c>
      <c r="E425" s="12">
        <v>125008.80711252399</v>
      </c>
      <c r="F425" s="13">
        <v>117691.15349297599</v>
      </c>
      <c r="G425" s="13"/>
      <c r="I425" s="11"/>
    </row>
    <row r="426" spans="1:9" x14ac:dyDescent="0.25">
      <c r="A426" s="9" t="s">
        <v>54</v>
      </c>
      <c r="B426" s="28" t="s">
        <v>66</v>
      </c>
      <c r="C426" s="9">
        <v>114</v>
      </c>
      <c r="D426" s="9" t="str">
        <f t="shared" si="15"/>
        <v>KC_FB_Install_Imp_2_TRFM_SC114</v>
      </c>
      <c r="E426" s="12">
        <v>126115.079741838</v>
      </c>
      <c r="F426" s="13">
        <v>118742.186021202</v>
      </c>
      <c r="G426" s="13"/>
      <c r="I426" s="11"/>
    </row>
    <row r="427" spans="1:9" x14ac:dyDescent="0.25">
      <c r="A427" s="9" t="s">
        <v>54</v>
      </c>
      <c r="B427" s="28" t="s">
        <v>66</v>
      </c>
      <c r="C427" s="9">
        <v>115</v>
      </c>
      <c r="D427" s="9" t="str">
        <f t="shared" si="15"/>
        <v>KC_FB_Install_Imp_2_TRFM_SC115</v>
      </c>
      <c r="E427" s="12">
        <v>127221.352371153</v>
      </c>
      <c r="F427" s="13">
        <v>119785.611112591</v>
      </c>
      <c r="G427" s="13"/>
      <c r="I427" s="11"/>
    </row>
    <row r="428" spans="1:9" x14ac:dyDescent="0.25">
      <c r="A428" s="9" t="s">
        <v>54</v>
      </c>
      <c r="B428" s="28" t="s">
        <v>66</v>
      </c>
      <c r="C428" s="9">
        <v>116</v>
      </c>
      <c r="D428" s="9" t="str">
        <f t="shared" si="15"/>
        <v>KC_FB_Install_Imp_2_TRFM_SC116</v>
      </c>
      <c r="E428" s="12">
        <v>128327.625000467</v>
      </c>
      <c r="F428" s="13">
        <v>120821.418038373</v>
      </c>
      <c r="G428" s="13"/>
      <c r="I428" s="11"/>
    </row>
    <row r="429" spans="1:9" x14ac:dyDescent="0.25">
      <c r="A429" s="9" t="s">
        <v>54</v>
      </c>
      <c r="B429" s="28" t="s">
        <v>66</v>
      </c>
      <c r="C429" s="9">
        <v>117</v>
      </c>
      <c r="D429" s="9" t="str">
        <f t="shared" si="15"/>
        <v>KC_FB_Install_Imp_2_TRFM_SC117</v>
      </c>
      <c r="E429" s="12">
        <v>129433.897629781</v>
      </c>
      <c r="F429" s="13">
        <v>121849.598895025</v>
      </c>
      <c r="G429" s="13"/>
      <c r="I429" s="11"/>
    </row>
    <row r="430" spans="1:9" x14ac:dyDescent="0.25">
      <c r="A430" s="9" t="s">
        <v>54</v>
      </c>
      <c r="B430" s="28" t="s">
        <v>66</v>
      </c>
      <c r="C430" s="9">
        <v>118</v>
      </c>
      <c r="D430" s="9" t="str">
        <f t="shared" si="15"/>
        <v>KC_FB_Install_Imp_2_TRFM_SC118</v>
      </c>
      <c r="E430" s="12">
        <v>130540.170259096</v>
      </c>
      <c r="F430" s="13">
        <v>122870.14850255501</v>
      </c>
      <c r="G430" s="13"/>
      <c r="I430" s="11"/>
    </row>
    <row r="431" spans="1:9" x14ac:dyDescent="0.25">
      <c r="A431" s="9" t="s">
        <v>54</v>
      </c>
      <c r="B431" s="28" t="s">
        <v>66</v>
      </c>
      <c r="C431" s="9">
        <v>119</v>
      </c>
      <c r="D431" s="9" t="str">
        <f t="shared" si="15"/>
        <v>KC_FB_Install_Imp_2_TRFM_SC119</v>
      </c>
      <c r="E431" s="12">
        <v>131646.44288841001</v>
      </c>
      <c r="F431" s="13">
        <v>123883.06430551301</v>
      </c>
      <c r="G431" s="13"/>
      <c r="I431" s="11"/>
    </row>
    <row r="432" spans="1:9" x14ac:dyDescent="0.25">
      <c r="A432" s="9" t="s">
        <v>54</v>
      </c>
      <c r="B432" s="28" t="s">
        <v>66</v>
      </c>
      <c r="C432" s="9">
        <v>120</v>
      </c>
      <c r="D432" s="9" t="str">
        <f t="shared" si="15"/>
        <v>KC_FB_Install_Imp_2_TRFM_SC120</v>
      </c>
      <c r="E432" s="12">
        <v>132752.71551772501</v>
      </c>
      <c r="F432" s="13">
        <v>124888.346276663</v>
      </c>
      <c r="G432" s="13"/>
      <c r="I432" s="11"/>
    </row>
    <row r="433" spans="1:9" x14ac:dyDescent="0.25">
      <c r="A433" s="9" t="s">
        <v>54</v>
      </c>
      <c r="B433" s="28" t="s">
        <v>66</v>
      </c>
      <c r="C433" s="9">
        <v>121</v>
      </c>
      <c r="D433" s="9" t="str">
        <f t="shared" si="15"/>
        <v>KC_FB_Install_Imp_2_TRFM_SC121</v>
      </c>
      <c r="E433" s="12">
        <v>133858.988147039</v>
      </c>
      <c r="F433" s="13">
        <v>125885.996823276</v>
      </c>
      <c r="G433" s="13"/>
      <c r="I433" s="11"/>
    </row>
    <row r="434" spans="1:9" x14ac:dyDescent="0.25">
      <c r="A434" s="9" t="s">
        <v>54</v>
      </c>
      <c r="B434" s="28" t="s">
        <v>66</v>
      </c>
      <c r="C434" s="9">
        <v>122</v>
      </c>
      <c r="D434" s="9" t="str">
        <f t="shared" si="15"/>
        <v>KC_FB_Install_Imp_2_TRFM_SC122</v>
      </c>
      <c r="E434" s="12">
        <v>134965.26077635301</v>
      </c>
      <c r="F434" s="13">
        <v>126876.020695974</v>
      </c>
      <c r="G434" s="13"/>
      <c r="I434" s="11"/>
    </row>
    <row r="435" spans="1:9" x14ac:dyDescent="0.25">
      <c r="A435" s="9" t="s">
        <v>54</v>
      </c>
      <c r="B435" s="28" t="s">
        <v>66</v>
      </c>
      <c r="C435" s="9">
        <v>123</v>
      </c>
      <c r="D435" s="9" t="str">
        <f t="shared" si="15"/>
        <v>KC_FB_Install_Imp_2_TRFM_SC123</v>
      </c>
      <c r="E435" s="12">
        <v>136071.53340566799</v>
      </c>
      <c r="F435" s="13">
        <v>127858.42490006999</v>
      </c>
      <c r="G435" s="13"/>
      <c r="I435" s="11"/>
    </row>
    <row r="436" spans="1:9" x14ac:dyDescent="0.25">
      <c r="A436" s="9" t="s">
        <v>54</v>
      </c>
      <c r="B436" s="28" t="s">
        <v>66</v>
      </c>
      <c r="C436" s="9">
        <v>124</v>
      </c>
      <c r="D436" s="9" t="str">
        <f t="shared" si="15"/>
        <v>KC_FB_Install_Imp_2_TRFM_SC124</v>
      </c>
      <c r="E436" s="12">
        <v>137177.806034982</v>
      </c>
      <c r="F436" s="13">
        <v>128833.218609364</v>
      </c>
      <c r="G436" s="13"/>
      <c r="I436" s="11"/>
    </row>
    <row r="437" spans="1:9" x14ac:dyDescent="0.25">
      <c r="A437" s="9" t="s">
        <v>54</v>
      </c>
      <c r="B437" s="28" t="s">
        <v>66</v>
      </c>
      <c r="C437" s="9">
        <v>125</v>
      </c>
      <c r="D437" s="9" t="str">
        <f t="shared" si="15"/>
        <v>KC_FB_Install_Imp_2_TRFM_SC125</v>
      </c>
      <c r="E437" s="12">
        <v>138284.07866429599</v>
      </c>
      <c r="F437" s="13">
        <v>129800.41308231599</v>
      </c>
      <c r="G437" s="13"/>
      <c r="I437" s="11"/>
    </row>
    <row r="438" spans="1:9" x14ac:dyDescent="0.25">
      <c r="A438" s="9" t="s">
        <v>54</v>
      </c>
      <c r="B438" s="28" t="s">
        <v>66</v>
      </c>
      <c r="C438" s="9">
        <v>126</v>
      </c>
      <c r="D438" s="9" t="str">
        <f t="shared" si="15"/>
        <v>KC_FB_Install_Imp_2_TRFM_SC126</v>
      </c>
      <c r="E438" s="12">
        <v>139390.35129361099</v>
      </c>
      <c r="F438" s="13">
        <v>130760.02158057</v>
      </c>
      <c r="G438" s="13"/>
      <c r="I438" s="11"/>
    </row>
    <row r="439" spans="1:9" x14ac:dyDescent="0.25">
      <c r="A439" s="9" t="s">
        <v>54</v>
      </c>
      <c r="B439" s="28" t="s">
        <v>66</v>
      </c>
      <c r="C439" s="9">
        <v>127</v>
      </c>
      <c r="D439" s="9" t="str">
        <f t="shared" si="15"/>
        <v>KC_FB_Install_Imp_2_TRFM_SC127</v>
      </c>
      <c r="E439" s="12">
        <v>140496.62392292501</v>
      </c>
      <c r="F439" s="13">
        <v>131712.05928976001</v>
      </c>
      <c r="G439" s="13"/>
      <c r="I439" s="11"/>
    </row>
    <row r="440" spans="1:9" x14ac:dyDescent="0.25">
      <c r="A440" s="9" t="s">
        <v>54</v>
      </c>
      <c r="B440" s="28" t="s">
        <v>66</v>
      </c>
      <c r="C440" s="9">
        <v>128</v>
      </c>
      <c r="D440" s="9" t="str">
        <f t="shared" si="15"/>
        <v>KC_FB_Install_Imp_2_TRFM_SC128</v>
      </c>
      <c r="E440" s="12">
        <v>141602.89655223899</v>
      </c>
      <c r="F440" s="13">
        <v>132656.54324254199</v>
      </c>
      <c r="G440" s="13"/>
      <c r="I440" s="11"/>
    </row>
    <row r="441" spans="1:9" x14ac:dyDescent="0.25">
      <c r="A441" s="9" t="s">
        <v>54</v>
      </c>
      <c r="B441" s="28" t="s">
        <v>66</v>
      </c>
      <c r="C441" s="9">
        <v>129</v>
      </c>
      <c r="D441" s="9" t="str">
        <f t="shared" si="15"/>
        <v>KC_FB_Install_Imp_2_TRFM_SC129</v>
      </c>
      <c r="E441" s="12">
        <v>142709.169181554</v>
      </c>
      <c r="F441" s="13">
        <v>133593.49224382101</v>
      </c>
      <c r="G441" s="13"/>
      <c r="I441" s="11"/>
    </row>
    <row r="442" spans="1:9" x14ac:dyDescent="0.25">
      <c r="A442" s="9" t="s">
        <v>54</v>
      </c>
      <c r="B442" s="28" t="s">
        <v>66</v>
      </c>
      <c r="C442" s="9">
        <v>130</v>
      </c>
      <c r="D442" s="9" t="str">
        <f t="shared" si="15"/>
        <v>KC_FB_Install_Imp_2_TRFM_SC130</v>
      </c>
      <c r="E442" s="12">
        <v>143815.44181086801</v>
      </c>
      <c r="F442" s="13">
        <v>134522.926798097</v>
      </c>
      <c r="G442" s="13"/>
      <c r="I442" s="11"/>
    </row>
    <row r="443" spans="1:9" x14ac:dyDescent="0.25">
      <c r="A443" s="9" t="s">
        <v>54</v>
      </c>
      <c r="B443" s="28" t="s">
        <v>66</v>
      </c>
      <c r="C443" s="9">
        <v>131</v>
      </c>
      <c r="D443" s="9" t="str">
        <f t="shared" si="15"/>
        <v>KC_FB_Install_Imp_2_TRFM_SC131</v>
      </c>
      <c r="E443" s="12">
        <v>144921.71444018299</v>
      </c>
      <c r="F443" s="13">
        <v>135444.86903891101</v>
      </c>
      <c r="G443" s="13"/>
      <c r="I443" s="11"/>
    </row>
    <row r="444" spans="1:9" x14ac:dyDescent="0.25">
      <c r="A444" s="9" t="s">
        <v>54</v>
      </c>
      <c r="B444" s="28" t="s">
        <v>66</v>
      </c>
      <c r="C444" s="9">
        <v>132</v>
      </c>
      <c r="D444" s="9" t="str">
        <f t="shared" si="15"/>
        <v>KC_FB_Install_Imp_2_TRFM_SC132</v>
      </c>
      <c r="E444" s="12">
        <v>146027.987069497</v>
      </c>
      <c r="F444" s="13">
        <v>136359.34266030701</v>
      </c>
      <c r="G444" s="13"/>
      <c r="I444" s="11"/>
    </row>
    <row r="445" spans="1:9" x14ac:dyDescent="0.25">
      <c r="A445" s="9" t="s">
        <v>54</v>
      </c>
      <c r="B445" s="28" t="s">
        <v>66</v>
      </c>
      <c r="C445" s="9">
        <v>133</v>
      </c>
      <c r="D445" s="9" t="str">
        <f t="shared" si="15"/>
        <v>KC_FB_Install_Imp_2_TRFM_SC133</v>
      </c>
      <c r="E445" s="12">
        <v>147134.25969881099</v>
      </c>
      <c r="F445" s="13">
        <v>137266.37285029099</v>
      </c>
      <c r="G445" s="13"/>
      <c r="I445" s="11"/>
    </row>
    <row r="446" spans="1:9" x14ac:dyDescent="0.25">
      <c r="A446" s="9" t="s">
        <v>54</v>
      </c>
      <c r="B446" s="28" t="s">
        <v>66</v>
      </c>
      <c r="C446" s="9">
        <v>134</v>
      </c>
      <c r="D446" s="9" t="str">
        <f t="shared" si="15"/>
        <v>KC_FB_Install_Imp_2_TRFM_SC134</v>
      </c>
      <c r="E446" s="12">
        <v>148240.53232812599</v>
      </c>
      <c r="F446" s="13">
        <v>138165.98622623199</v>
      </c>
      <c r="G446" s="13"/>
      <c r="I446" s="11"/>
    </row>
    <row r="447" spans="1:9" x14ac:dyDescent="0.25">
      <c r="A447" s="9" t="s">
        <v>54</v>
      </c>
      <c r="B447" s="28" t="s">
        <v>66</v>
      </c>
      <c r="C447" s="9">
        <v>135</v>
      </c>
      <c r="D447" s="9" t="str">
        <f t="shared" si="15"/>
        <v>KC_FB_Install_Imp_2_TRFM_SC135</v>
      </c>
      <c r="E447" s="12">
        <v>149346.80495744001</v>
      </c>
      <c r="F447" s="13">
        <v>139058.21077214499</v>
      </c>
      <c r="G447" s="13"/>
      <c r="I447" s="11"/>
    </row>
    <row r="448" spans="1:9" x14ac:dyDescent="0.25">
      <c r="A448" s="9" t="s">
        <v>54</v>
      </c>
      <c r="B448" s="28" t="s">
        <v>66</v>
      </c>
      <c r="C448" s="9">
        <v>136</v>
      </c>
      <c r="D448" s="9" t="str">
        <f t="shared" si="15"/>
        <v>KC_FB_Install_Imp_2_TRFM_SC136</v>
      </c>
      <c r="E448" s="12">
        <v>150453.07758675399</v>
      </c>
      <c r="F448" s="13">
        <v>139943.075777833</v>
      </c>
      <c r="G448" s="13"/>
      <c r="I448" s="11"/>
    </row>
    <row r="449" spans="1:9" x14ac:dyDescent="0.25">
      <c r="A449" s="9" t="s">
        <v>54</v>
      </c>
      <c r="B449" s="28" t="s">
        <v>66</v>
      </c>
      <c r="C449" s="9">
        <v>137</v>
      </c>
      <c r="D449" s="9" t="str">
        <f t="shared" si="15"/>
        <v>KC_FB_Install_Imp_2_TRFM_SC137</v>
      </c>
      <c r="E449" s="12">
        <v>151559.350216069</v>
      </c>
      <c r="F449" s="13">
        <v>140820.61177982501</v>
      </c>
      <c r="G449" s="13"/>
      <c r="I449" s="11"/>
    </row>
    <row r="450" spans="1:9" x14ac:dyDescent="0.25">
      <c r="A450" s="9" t="s">
        <v>54</v>
      </c>
      <c r="B450" s="28" t="s">
        <v>66</v>
      </c>
      <c r="C450" s="9">
        <v>138</v>
      </c>
      <c r="D450" s="9" t="str">
        <f t="shared" si="15"/>
        <v>KC_FB_Install_Imp_2_TRFM_SC138</v>
      </c>
      <c r="E450" s="12">
        <v>152665.62284538301</v>
      </c>
      <c r="F450" s="13">
        <v>141690.85050407899</v>
      </c>
      <c r="G450" s="13"/>
      <c r="I450" s="11"/>
    </row>
    <row r="451" spans="1:9" x14ac:dyDescent="0.25">
      <c r="A451" s="9" t="s">
        <v>54</v>
      </c>
      <c r="B451" s="28" t="s">
        <v>66</v>
      </c>
      <c r="C451" s="9">
        <v>139</v>
      </c>
      <c r="D451" s="9" t="str">
        <f t="shared" si="15"/>
        <v>KC_FB_Install_Imp_2_TRFM_SC139</v>
      </c>
      <c r="E451" s="12">
        <v>153771.89547469799</v>
      </c>
      <c r="F451" s="13">
        <v>142553.82481039499</v>
      </c>
      <c r="G451" s="13"/>
      <c r="I451" s="11"/>
    </row>
    <row r="452" spans="1:9" x14ac:dyDescent="0.25">
      <c r="A452" s="9" t="s">
        <v>54</v>
      </c>
      <c r="B452" s="28" t="s">
        <v>66</v>
      </c>
      <c r="C452" s="9">
        <v>140</v>
      </c>
      <c r="D452" s="9" t="str">
        <f t="shared" si="15"/>
        <v>KC_FB_Install_Imp_2_TRFM_SC140</v>
      </c>
      <c r="E452" s="12">
        <v>154878.168104012</v>
      </c>
      <c r="F452" s="13">
        <v>143409.568638508</v>
      </c>
      <c r="G452" s="13"/>
      <c r="I452" s="11"/>
    </row>
    <row r="453" spans="1:9" x14ac:dyDescent="0.25">
      <c r="A453" s="9" t="s">
        <v>54</v>
      </c>
      <c r="B453" s="28" t="s">
        <v>66</v>
      </c>
      <c r="C453" s="9">
        <v>141</v>
      </c>
      <c r="D453" s="9" t="str">
        <f t="shared" si="15"/>
        <v>KC_FB_Install_Imp_2_TRFM_SC141</v>
      </c>
      <c r="E453" s="12">
        <v>155984.44073332599</v>
      </c>
      <c r="F453" s="13">
        <v>144258.116955809</v>
      </c>
      <c r="G453" s="13"/>
      <c r="I453" s="11"/>
    </row>
    <row r="454" spans="1:9" x14ac:dyDescent="0.25">
      <c r="A454" s="9" t="s">
        <v>54</v>
      </c>
      <c r="B454" s="28" t="s">
        <v>66</v>
      </c>
      <c r="C454" s="9">
        <v>142</v>
      </c>
      <c r="D454" s="9" t="str">
        <f t="shared" si="15"/>
        <v>KC_FB_Install_Imp_2_TRFM_SC142</v>
      </c>
      <c r="E454" s="12">
        <v>157090.71336264099</v>
      </c>
      <c r="F454" s="13">
        <v>145099.50570666301</v>
      </c>
      <c r="G454" s="13"/>
      <c r="I454" s="11"/>
    </row>
    <row r="455" spans="1:9" x14ac:dyDescent="0.25">
      <c r="A455" s="9" t="s">
        <v>54</v>
      </c>
      <c r="B455" s="28" t="s">
        <v>66</v>
      </c>
      <c r="C455" s="9">
        <v>143</v>
      </c>
      <c r="D455" s="9" t="str">
        <f t="shared" si="15"/>
        <v>KC_FB_Install_Imp_2_TRFM_SC143</v>
      </c>
      <c r="E455" s="12">
        <v>158196.98599195501</v>
      </c>
      <c r="F455" s="13">
        <v>145933.771763278</v>
      </c>
      <c r="G455" s="13"/>
      <c r="I455" s="11"/>
    </row>
    <row r="456" spans="1:9" x14ac:dyDescent="0.25">
      <c r="A456" s="9" t="s">
        <v>54</v>
      </c>
      <c r="B456" s="28" t="s">
        <v>66</v>
      </c>
      <c r="C456" s="9">
        <v>144</v>
      </c>
      <c r="D456" s="9" t="str">
        <f t="shared" si="15"/>
        <v>KC_FB_Install_Imp_2_TRFM_SC144</v>
      </c>
      <c r="E456" s="12">
        <v>159303.25862126899</v>
      </c>
      <c r="F456" s="13">
        <v>146760.952878084</v>
      </c>
      <c r="G456" s="13"/>
      <c r="I456" s="11"/>
    </row>
    <row r="457" spans="1:9" x14ac:dyDescent="0.25">
      <c r="A457" s="9" t="s">
        <v>54</v>
      </c>
      <c r="B457" s="28" t="s">
        <v>66</v>
      </c>
      <c r="C457" s="9">
        <v>145</v>
      </c>
      <c r="D457" s="9" t="str">
        <f t="shared" si="15"/>
        <v>KC_FB_Install_Imp_2_TRFM_SC145</v>
      </c>
      <c r="E457" s="12">
        <v>160409.531250584</v>
      </c>
      <c r="F457" s="13">
        <v>147581.08763759001</v>
      </c>
      <c r="G457" s="13"/>
      <c r="I457" s="11"/>
    </row>
    <row r="458" spans="1:9" x14ac:dyDescent="0.25">
      <c r="A458" s="9" t="s">
        <v>54</v>
      </c>
      <c r="B458" s="28" t="s">
        <v>66</v>
      </c>
      <c r="C458" s="9">
        <v>146</v>
      </c>
      <c r="D458" s="9" t="str">
        <f t="shared" si="15"/>
        <v>KC_FB_Install_Imp_2_TRFM_SC146</v>
      </c>
      <c r="E458" s="12">
        <v>161515.80387989801</v>
      </c>
      <c r="F458" s="13">
        <v>148394.21541768301</v>
      </c>
      <c r="G458" s="13"/>
      <c r="I458" s="11"/>
    </row>
    <row r="459" spans="1:9" x14ac:dyDescent="0.25">
      <c r="A459" s="9" t="s">
        <v>54</v>
      </c>
      <c r="B459" s="28" t="s">
        <v>66</v>
      </c>
      <c r="C459" s="9">
        <v>147</v>
      </c>
      <c r="D459" s="9" t="str">
        <f t="shared" si="15"/>
        <v>KC_FB_Install_Imp_2_TRFM_SC147</v>
      </c>
      <c r="E459" s="12">
        <v>162622.07650921299</v>
      </c>
      <c r="F459" s="13">
        <v>149200.37634031801</v>
      </c>
      <c r="G459" s="13"/>
      <c r="I459" s="11"/>
    </row>
    <row r="460" spans="1:9" x14ac:dyDescent="0.25">
      <c r="A460" s="9" t="s">
        <v>54</v>
      </c>
      <c r="B460" s="28" t="s">
        <v>66</v>
      </c>
      <c r="C460" s="9">
        <v>148</v>
      </c>
      <c r="D460" s="9" t="str">
        <f t="shared" si="15"/>
        <v>KC_FB_Install_Imp_2_TRFM_SC148</v>
      </c>
      <c r="E460" s="12">
        <v>163728.349138527</v>
      </c>
      <c r="F460" s="13">
        <v>149999.611231585</v>
      </c>
      <c r="G460" s="13"/>
      <c r="I460" s="11"/>
    </row>
    <row r="461" spans="1:9" x14ac:dyDescent="0.25">
      <c r="A461" s="9" t="s">
        <v>54</v>
      </c>
      <c r="B461" s="28" t="s">
        <v>66</v>
      </c>
      <c r="C461" s="9">
        <v>149</v>
      </c>
      <c r="D461" s="9" t="str">
        <f t="shared" si="15"/>
        <v>KC_FB_Install_Imp_2_TRFM_SC149</v>
      </c>
      <c r="E461" s="12">
        <v>164834.62176784099</v>
      </c>
      <c r="F461" s="13">
        <v>150791.96158109501</v>
      </c>
      <c r="G461" s="13"/>
      <c r="I461" s="11"/>
    </row>
    <row r="462" spans="1:9" x14ac:dyDescent="0.25">
      <c r="A462" s="9" t="s">
        <v>54</v>
      </c>
      <c r="B462" s="28" t="s">
        <v>66</v>
      </c>
      <c r="C462" s="9">
        <v>150</v>
      </c>
      <c r="D462" s="9" t="str">
        <f t="shared" si="15"/>
        <v>KC_FB_Install_Imp_2_TRFM_SC150</v>
      </c>
      <c r="E462" s="12">
        <v>165940.89439715599</v>
      </c>
      <c r="F462" s="13">
        <v>151577.469502672</v>
      </c>
      <c r="G462" s="13"/>
      <c r="I462" s="11"/>
    </row>
    <row r="463" spans="1:9" x14ac:dyDescent="0.25">
      <c r="A463" s="9" t="s">
        <v>54</v>
      </c>
      <c r="B463" s="28" t="s">
        <v>66</v>
      </c>
      <c r="C463" s="9">
        <v>151</v>
      </c>
      <c r="D463" s="9" t="str">
        <f t="shared" si="15"/>
        <v>KC_FB_Install_Imp_2_TRFM_SC151</v>
      </c>
      <c r="E463" s="12">
        <v>167047.16702647001</v>
      </c>
      <c r="F463" s="13">
        <v>152356.17769629901</v>
      </c>
      <c r="G463" s="13"/>
      <c r="I463" s="11"/>
    </row>
    <row r="464" spans="1:9" x14ac:dyDescent="0.25">
      <c r="A464" s="9" t="s">
        <v>54</v>
      </c>
      <c r="B464" s="28" t="s">
        <v>66</v>
      </c>
      <c r="C464" s="9">
        <v>152</v>
      </c>
      <c r="D464" s="9" t="str">
        <f t="shared" ref="D464:D527" si="16">A464&amp;"_"&amp;B464&amp;C464</f>
        <v>KC_FB_Install_Imp_2_TRFM_SC152</v>
      </c>
      <c r="E464" s="12">
        <v>168153.43965578399</v>
      </c>
      <c r="F464" s="13">
        <v>153128.12941129701</v>
      </c>
      <c r="G464" s="13"/>
      <c r="I464" s="11"/>
    </row>
    <row r="465" spans="1:9" x14ac:dyDescent="0.25">
      <c r="A465" s="9" t="s">
        <v>54</v>
      </c>
      <c r="B465" s="28" t="s">
        <v>66</v>
      </c>
      <c r="C465" s="9">
        <v>153</v>
      </c>
      <c r="D465" s="9" t="str">
        <f t="shared" si="16"/>
        <v>KC_FB_Install_Imp_2_TRFM_SC153</v>
      </c>
      <c r="E465" s="12">
        <v>169259.712285099</v>
      </c>
      <c r="F465" s="13">
        <v>153893.36841069799</v>
      </c>
      <c r="G465" s="13"/>
      <c r="I465" s="11"/>
    </row>
    <row r="466" spans="1:9" x14ac:dyDescent="0.25">
      <c r="A466" s="9" t="s">
        <v>54</v>
      </c>
      <c r="B466" s="28" t="s">
        <v>66</v>
      </c>
      <c r="C466" s="9">
        <v>154</v>
      </c>
      <c r="D466" s="9" t="str">
        <f t="shared" si="16"/>
        <v>KC_FB_Install_Imp_2_TRFM_SC154</v>
      </c>
      <c r="E466" s="12">
        <v>170365.98491441301</v>
      </c>
      <c r="F466" s="13">
        <v>154651.938936789</v>
      </c>
      <c r="G466" s="13"/>
      <c r="I466" s="11"/>
    </row>
    <row r="467" spans="1:9" x14ac:dyDescent="0.25">
      <c r="A467" s="9" t="s">
        <v>54</v>
      </c>
      <c r="B467" s="28" t="s">
        <v>66</v>
      </c>
      <c r="C467" s="9">
        <v>155</v>
      </c>
      <c r="D467" s="9" t="str">
        <f t="shared" si="16"/>
        <v>KC_FB_Install_Imp_2_TRFM_SC155</v>
      </c>
      <c r="E467" s="12">
        <v>171472.257543727</v>
      </c>
      <c r="F467" s="13">
        <v>155403.88567778101</v>
      </c>
      <c r="G467" s="13"/>
      <c r="I467" s="11"/>
    </row>
    <row r="468" spans="1:9" x14ac:dyDescent="0.25">
      <c r="A468" s="9" t="s">
        <v>54</v>
      </c>
      <c r="B468" s="28" t="s">
        <v>66</v>
      </c>
      <c r="C468" s="9">
        <v>156</v>
      </c>
      <c r="D468" s="9" t="str">
        <f t="shared" si="16"/>
        <v>KC_FB_Install_Imp_2_TRFM_SC156</v>
      </c>
      <c r="E468" s="12">
        <v>172578.530173042</v>
      </c>
      <c r="F468" s="13">
        <v>156149.253735593</v>
      </c>
      <c r="G468" s="13"/>
      <c r="I468" s="11"/>
    </row>
    <row r="469" spans="1:9" x14ac:dyDescent="0.25">
      <c r="A469" s="9" t="s">
        <v>54</v>
      </c>
      <c r="B469" s="28" t="s">
        <v>66</v>
      </c>
      <c r="C469" s="9">
        <v>157</v>
      </c>
      <c r="D469" s="9" t="str">
        <f t="shared" si="16"/>
        <v>KC_FB_Install_Imp_2_TRFM_SC157</v>
      </c>
      <c r="E469" s="12">
        <v>173684.80280235599</v>
      </c>
      <c r="F469" s="13">
        <v>156888.088594701</v>
      </c>
      <c r="G469" s="13"/>
      <c r="I469" s="11"/>
    </row>
    <row r="470" spans="1:9" x14ac:dyDescent="0.25">
      <c r="A470" s="9" t="s">
        <v>54</v>
      </c>
      <c r="B470" s="28" t="s">
        <v>66</v>
      </c>
      <c r="C470" s="9">
        <v>158</v>
      </c>
      <c r="D470" s="9" t="str">
        <f t="shared" si="16"/>
        <v>KC_FB_Install_Imp_2_TRFM_SC158</v>
      </c>
      <c r="E470" s="12">
        <v>174791.07543167099</v>
      </c>
      <c r="F470" s="13">
        <v>157620.43609203701</v>
      </c>
      <c r="G470" s="13"/>
      <c r="I470" s="11"/>
    </row>
    <row r="471" spans="1:9" x14ac:dyDescent="0.25">
      <c r="A471" s="9" t="s">
        <v>54</v>
      </c>
      <c r="B471" s="28" t="s">
        <v>66</v>
      </c>
      <c r="C471" s="9">
        <v>159</v>
      </c>
      <c r="D471" s="9" t="str">
        <f t="shared" si="16"/>
        <v>KC_FB_Install_Imp_2_TRFM_SC159</v>
      </c>
      <c r="E471" s="12">
        <v>175897.34806098501</v>
      </c>
      <c r="F471" s="13">
        <v>158346.34238790901</v>
      </c>
      <c r="G471" s="13"/>
      <c r="I471" s="11"/>
    </row>
    <row r="472" spans="1:9" x14ac:dyDescent="0.25">
      <c r="A472" s="9" t="s">
        <v>54</v>
      </c>
      <c r="B472" s="28" t="s">
        <v>66</v>
      </c>
      <c r="C472" s="9">
        <v>160</v>
      </c>
      <c r="D472" s="9" t="str">
        <f t="shared" si="16"/>
        <v>KC_FB_Install_Imp_2_TRFM_SC160</v>
      </c>
      <c r="E472" s="12">
        <v>177003.62069029899</v>
      </c>
      <c r="F472" s="13">
        <v>159065.853937904</v>
      </c>
      <c r="G472" s="13"/>
      <c r="I472" s="11"/>
    </row>
    <row r="473" spans="1:9" x14ac:dyDescent="0.25">
      <c r="A473" s="9" t="s">
        <v>54</v>
      </c>
      <c r="B473" s="28" t="s">
        <v>66</v>
      </c>
      <c r="C473" s="9">
        <v>161</v>
      </c>
      <c r="D473" s="9" t="str">
        <f t="shared" si="16"/>
        <v>KC_FB_Install_Imp_2_TRFM_SC161</v>
      </c>
      <c r="E473" s="12">
        <v>178109.893319614</v>
      </c>
      <c r="F473" s="13">
        <v>159779.01746576099</v>
      </c>
      <c r="G473" s="13"/>
      <c r="I473" s="11"/>
    </row>
    <row r="474" spans="1:9" x14ac:dyDescent="0.25">
      <c r="A474" s="9" t="s">
        <v>54</v>
      </c>
      <c r="B474" s="28" t="s">
        <v>66</v>
      </c>
      <c r="C474" s="9">
        <v>162</v>
      </c>
      <c r="D474" s="9" t="str">
        <f t="shared" si="16"/>
        <v>KC_FB_Install_Imp_2_TRFM_SC162</v>
      </c>
      <c r="E474" s="12">
        <v>179216.16594892801</v>
      </c>
      <c r="F474" s="13">
        <v>160485.87993717199</v>
      </c>
      <c r="G474" s="13"/>
      <c r="I474" s="11"/>
    </row>
    <row r="475" spans="1:9" x14ac:dyDescent="0.25">
      <c r="A475" s="9" t="s">
        <v>54</v>
      </c>
      <c r="B475" s="28" t="s">
        <v>66</v>
      </c>
      <c r="C475" s="9">
        <v>163</v>
      </c>
      <c r="D475" s="9" t="str">
        <f t="shared" si="16"/>
        <v>KC_FB_Install_Imp_2_TRFM_SC163</v>
      </c>
      <c r="E475" s="12">
        <v>180322.438578242</v>
      </c>
      <c r="F475" s="13">
        <v>161186.48853450801</v>
      </c>
      <c r="G475" s="13"/>
      <c r="I475" s="11"/>
    </row>
    <row r="476" spans="1:9" x14ac:dyDescent="0.25">
      <c r="A476" s="9" t="s">
        <v>54</v>
      </c>
      <c r="B476" s="28" t="s">
        <v>66</v>
      </c>
      <c r="C476" s="9">
        <v>164</v>
      </c>
      <c r="D476" s="9" t="str">
        <f t="shared" si="16"/>
        <v>KC_FB_Install_Imp_2_TRFM_SC164</v>
      </c>
      <c r="E476" s="12">
        <v>181428.711207557</v>
      </c>
      <c r="F476" s="13">
        <v>161880.89063241699</v>
      </c>
      <c r="G476" s="13"/>
      <c r="I476" s="11"/>
    </row>
    <row r="477" spans="1:9" x14ac:dyDescent="0.25">
      <c r="A477" s="9" t="s">
        <v>54</v>
      </c>
      <c r="B477" s="28" t="s">
        <v>66</v>
      </c>
      <c r="C477" s="9">
        <v>165</v>
      </c>
      <c r="D477" s="9" t="str">
        <f t="shared" si="16"/>
        <v>KC_FB_Install_Imp_2_TRFM_SC165</v>
      </c>
      <c r="E477" s="12">
        <v>182534.98383687099</v>
      </c>
      <c r="F477" s="13">
        <v>162569.13377428899</v>
      </c>
      <c r="G477" s="13"/>
      <c r="I477" s="11"/>
    </row>
    <row r="478" spans="1:9" x14ac:dyDescent="0.25">
      <c r="A478" s="9" t="s">
        <v>54</v>
      </c>
      <c r="B478" s="28" t="s">
        <v>66</v>
      </c>
      <c r="C478" s="9">
        <v>166</v>
      </c>
      <c r="D478" s="9" t="str">
        <f t="shared" si="16"/>
        <v>KC_FB_Install_Imp_2_TRFM_SC166</v>
      </c>
      <c r="E478" s="12">
        <v>183641.25646618599</v>
      </c>
      <c r="F478" s="13">
        <v>163251.26564956599</v>
      </c>
      <c r="G478" s="13"/>
      <c r="I478" s="11"/>
    </row>
    <row r="479" spans="1:9" x14ac:dyDescent="0.25">
      <c r="A479" s="9" t="s">
        <v>54</v>
      </c>
      <c r="B479" s="28" t="s">
        <v>66</v>
      </c>
      <c r="C479" s="9">
        <v>167</v>
      </c>
      <c r="D479" s="9" t="str">
        <f t="shared" si="16"/>
        <v>KC_FB_Install_Imp_2_TRFM_SC167</v>
      </c>
      <c r="E479" s="12">
        <v>184747.52909550001</v>
      </c>
      <c r="F479" s="13">
        <v>163927.33407184901</v>
      </c>
      <c r="G479" s="13"/>
      <c r="I479" s="11"/>
    </row>
    <row r="480" spans="1:9" x14ac:dyDescent="0.25">
      <c r="A480" s="9" t="s">
        <v>54</v>
      </c>
      <c r="B480" s="28" t="s">
        <v>66</v>
      </c>
      <c r="C480" s="9">
        <v>168</v>
      </c>
      <c r="D480" s="9" t="str">
        <f t="shared" si="16"/>
        <v>KC_FB_Install_Imp_2_TRFM_SC168</v>
      </c>
      <c r="E480" s="12">
        <v>185853.80172481399</v>
      </c>
      <c r="F480" s="13">
        <v>164597.386957818</v>
      </c>
      <c r="G480" s="13"/>
      <c r="I480" s="11"/>
    </row>
    <row r="481" spans="1:9" x14ac:dyDescent="0.25">
      <c r="A481" s="9" t="s">
        <v>54</v>
      </c>
      <c r="B481" s="28" t="s">
        <v>66</v>
      </c>
      <c r="C481" s="9">
        <v>169</v>
      </c>
      <c r="D481" s="9" t="str">
        <f t="shared" si="16"/>
        <v>KC_FB_Install_Imp_2_TRFM_SC169</v>
      </c>
      <c r="E481" s="12">
        <v>186960.074354129</v>
      </c>
      <c r="F481" s="13">
        <v>165261.47230689999</v>
      </c>
      <c r="G481" s="13"/>
      <c r="I481" s="11"/>
    </row>
    <row r="482" spans="1:9" x14ac:dyDescent="0.25">
      <c r="A482" s="9" t="s">
        <v>54</v>
      </c>
      <c r="B482" s="28" t="s">
        <v>66</v>
      </c>
      <c r="C482" s="9">
        <v>170</v>
      </c>
      <c r="D482" s="9" t="str">
        <f t="shared" si="16"/>
        <v>KC_FB_Install_Imp_2_TRFM_SC170</v>
      </c>
      <c r="E482" s="12">
        <v>188066.34698344301</v>
      </c>
      <c r="F482" s="13">
        <v>165919.63818170401</v>
      </c>
      <c r="G482" s="13"/>
      <c r="I482" s="11"/>
    </row>
    <row r="483" spans="1:9" x14ac:dyDescent="0.25">
      <c r="A483" s="9" t="s">
        <v>54</v>
      </c>
      <c r="B483" s="28" t="s">
        <v>66</v>
      </c>
      <c r="C483" s="9">
        <v>171</v>
      </c>
      <c r="D483" s="9" t="str">
        <f t="shared" si="16"/>
        <v>KC_FB_Install_Imp_2_TRFM_SC171</v>
      </c>
      <c r="E483" s="12">
        <v>189172.619612757</v>
      </c>
      <c r="F483" s="13">
        <v>166571.932689165</v>
      </c>
      <c r="G483" s="13"/>
      <c r="I483" s="11"/>
    </row>
    <row r="484" spans="1:9" x14ac:dyDescent="0.25">
      <c r="A484" s="9" t="s">
        <v>54</v>
      </c>
      <c r="B484" s="28" t="s">
        <v>66</v>
      </c>
      <c r="C484" s="9">
        <v>172</v>
      </c>
      <c r="D484" s="9" t="str">
        <f t="shared" si="16"/>
        <v>KC_FB_Install_Imp_2_TRFM_SC172</v>
      </c>
      <c r="E484" s="12">
        <v>190278.892242072</v>
      </c>
      <c r="F484" s="13">
        <v>167218.40396240799</v>
      </c>
      <c r="G484" s="13"/>
      <c r="I484" s="11"/>
    </row>
    <row r="485" spans="1:9" x14ac:dyDescent="0.25">
      <c r="A485" s="9" t="s">
        <v>54</v>
      </c>
      <c r="B485" s="28" t="s">
        <v>66</v>
      </c>
      <c r="C485" s="9">
        <v>173</v>
      </c>
      <c r="D485" s="9" t="str">
        <f t="shared" si="16"/>
        <v>KC_FB_Install_Imp_2_TRFM_SC173</v>
      </c>
      <c r="E485" s="12">
        <v>191385.16487138599</v>
      </c>
      <c r="F485" s="13">
        <v>167859.10014328599</v>
      </c>
      <c r="G485" s="13"/>
      <c r="I485" s="11"/>
    </row>
    <row r="486" spans="1:9" x14ac:dyDescent="0.25">
      <c r="A486" s="9" t="s">
        <v>54</v>
      </c>
      <c r="B486" s="28" t="s">
        <v>66</v>
      </c>
      <c r="C486" s="9">
        <v>174</v>
      </c>
      <c r="D486" s="9" t="str">
        <f t="shared" si="16"/>
        <v>KC_FB_Install_Imp_2_TRFM_SC174</v>
      </c>
      <c r="E486" s="12">
        <v>192491.43750070099</v>
      </c>
      <c r="F486" s="13">
        <v>168494.069365595</v>
      </c>
      <c r="G486" s="13"/>
      <c r="I486" s="11"/>
    </row>
    <row r="487" spans="1:9" x14ac:dyDescent="0.25">
      <c r="A487" s="9" t="s">
        <v>54</v>
      </c>
      <c r="B487" s="28" t="s">
        <v>66</v>
      </c>
      <c r="C487" s="9">
        <v>175</v>
      </c>
      <c r="D487" s="9" t="str">
        <f t="shared" si="16"/>
        <v>KC_FB_Install_Imp_2_TRFM_SC175</v>
      </c>
      <c r="E487" s="12">
        <v>193597.71013001501</v>
      </c>
      <c r="F487" s="13">
        <v>169123.35973892201</v>
      </c>
      <c r="G487" s="13"/>
      <c r="I487" s="11"/>
    </row>
    <row r="488" spans="1:9" x14ac:dyDescent="0.25">
      <c r="A488" s="9" t="s">
        <v>54</v>
      </c>
      <c r="B488" s="28" t="s">
        <v>66</v>
      </c>
      <c r="C488" s="9">
        <v>176</v>
      </c>
      <c r="D488" s="9" t="str">
        <f t="shared" si="16"/>
        <v>KC_FB_Install_Imp_2_TRFM_SC176</v>
      </c>
      <c r="E488" s="12">
        <v>194703.982759329</v>
      </c>
      <c r="F488" s="13">
        <v>169747.01933313601</v>
      </c>
      <c r="G488" s="13"/>
      <c r="I488" s="11"/>
    </row>
    <row r="489" spans="1:9" x14ac:dyDescent="0.25">
      <c r="A489" s="9" t="s">
        <v>54</v>
      </c>
      <c r="B489" s="28" t="s">
        <v>66</v>
      </c>
      <c r="C489" s="9">
        <v>177</v>
      </c>
      <c r="D489" s="9" t="str">
        <f t="shared" si="16"/>
        <v>KC_FB_Install_Imp_2_TRFM_SC177</v>
      </c>
      <c r="E489" s="12">
        <v>195810.255388644</v>
      </c>
      <c r="F489" s="13">
        <v>170365.09616347501</v>
      </c>
      <c r="G489" s="13"/>
      <c r="I489" s="11"/>
    </row>
    <row r="490" spans="1:9" x14ac:dyDescent="0.25">
      <c r="A490" s="9" t="s">
        <v>54</v>
      </c>
      <c r="B490" s="28" t="s">
        <v>66</v>
      </c>
      <c r="C490" s="9">
        <v>178</v>
      </c>
      <c r="D490" s="9" t="str">
        <f t="shared" si="16"/>
        <v>KC_FB_Install_Imp_2_TRFM_SC178</v>
      </c>
      <c r="E490" s="12">
        <v>196916.52801795799</v>
      </c>
      <c r="F490" s="13">
        <v>170977.638176237</v>
      </c>
      <c r="G490" s="13"/>
      <c r="I490" s="11"/>
    </row>
    <row r="491" spans="1:9" x14ac:dyDescent="0.25">
      <c r="A491" s="9" t="s">
        <v>54</v>
      </c>
      <c r="B491" s="28" t="s">
        <v>66</v>
      </c>
      <c r="C491" s="9">
        <v>179</v>
      </c>
      <c r="D491" s="9" t="str">
        <f t="shared" si="16"/>
        <v>KC_FB_Install_Imp_2_TRFM_SC179</v>
      </c>
      <c r="E491" s="12">
        <v>198022.800647272</v>
      </c>
      <c r="F491" s="13">
        <v>171584.69323503101</v>
      </c>
      <c r="G491" s="13"/>
      <c r="I491" s="11"/>
    </row>
    <row r="492" spans="1:9" x14ac:dyDescent="0.25">
      <c r="A492" s="9" t="s">
        <v>54</v>
      </c>
      <c r="B492" s="28" t="s">
        <v>66</v>
      </c>
      <c r="C492" s="9">
        <v>180</v>
      </c>
      <c r="D492" s="9" t="str">
        <f t="shared" si="16"/>
        <v>KC_FB_Install_Imp_2_TRFM_SC180</v>
      </c>
      <c r="E492" s="12">
        <v>199129.07327658701</v>
      </c>
      <c r="F492" s="13">
        <v>172186.309107604</v>
      </c>
      <c r="G492" s="13"/>
      <c r="I492" s="11"/>
    </row>
    <row r="493" spans="1:9" x14ac:dyDescent="0.25">
      <c r="A493" s="9" t="s">
        <v>54</v>
      </c>
      <c r="B493" s="28" t="s">
        <v>66</v>
      </c>
      <c r="C493" s="9">
        <v>181</v>
      </c>
      <c r="D493" s="9" t="str">
        <f t="shared" si="16"/>
        <v>KC_FB_Install_Imp_2_TRFM_SC181</v>
      </c>
      <c r="E493" s="12">
        <v>200235.34590590099</v>
      </c>
      <c r="F493" s="13">
        <v>172782.53345319</v>
      </c>
      <c r="G493" s="13"/>
      <c r="I493" s="11"/>
    </row>
    <row r="494" spans="1:9" x14ac:dyDescent="0.25">
      <c r="A494" s="9" t="s">
        <v>54</v>
      </c>
      <c r="B494" s="28" t="s">
        <v>66</v>
      </c>
      <c r="C494" s="9">
        <v>182</v>
      </c>
      <c r="D494" s="9" t="str">
        <f t="shared" si="16"/>
        <v>KC_FB_Install_Imp_2_TRFM_SC182</v>
      </c>
      <c r="E494" s="12">
        <v>201341.618535216</v>
      </c>
      <c r="F494" s="13">
        <v>173373.4138104</v>
      </c>
      <c r="G494" s="13"/>
      <c r="I494" s="11"/>
    </row>
    <row r="495" spans="1:9" x14ac:dyDescent="0.25">
      <c r="A495" s="9" t="s">
        <v>54</v>
      </c>
      <c r="B495" s="28" t="s">
        <v>66</v>
      </c>
      <c r="C495" s="9">
        <v>183</v>
      </c>
      <c r="D495" s="9" t="str">
        <f t="shared" si="16"/>
        <v>KC_FB_Install_Imp_2_TRFM_SC183</v>
      </c>
      <c r="E495" s="12">
        <v>202447.89116453001</v>
      </c>
      <c r="F495" s="13">
        <v>173958.997585609</v>
      </c>
      <c r="G495" s="13"/>
      <c r="I495" s="11"/>
    </row>
    <row r="496" spans="1:9" x14ac:dyDescent="0.25">
      <c r="A496" s="9" t="s">
        <v>54</v>
      </c>
      <c r="B496" s="28" t="s">
        <v>66</v>
      </c>
      <c r="C496" s="9">
        <v>184</v>
      </c>
      <c r="D496" s="9" t="str">
        <f t="shared" si="16"/>
        <v>KC_FB_Install_Imp_2_TRFM_SC184</v>
      </c>
      <c r="E496" s="12">
        <v>203554.163793844</v>
      </c>
      <c r="F496" s="13">
        <v>174539.33204184499</v>
      </c>
      <c r="G496" s="13"/>
      <c r="I496" s="11"/>
    </row>
    <row r="497" spans="1:9" x14ac:dyDescent="0.25">
      <c r="A497" s="9" t="s">
        <v>54</v>
      </c>
      <c r="B497" s="28" t="s">
        <v>66</v>
      </c>
      <c r="C497" s="9">
        <v>185</v>
      </c>
      <c r="D497" s="9" t="str">
        <f t="shared" si="16"/>
        <v>KC_FB_Install_Imp_2_TRFM_SC185</v>
      </c>
      <c r="E497" s="12">
        <v>204660.436423159</v>
      </c>
      <c r="F497" s="13">
        <v>175114.464288155</v>
      </c>
      <c r="G497" s="13"/>
      <c r="I497" s="11"/>
    </row>
    <row r="498" spans="1:9" x14ac:dyDescent="0.25">
      <c r="A498" s="9" t="s">
        <v>54</v>
      </c>
      <c r="B498" s="28" t="s">
        <v>66</v>
      </c>
      <c r="C498" s="9">
        <v>186</v>
      </c>
      <c r="D498" s="9" t="str">
        <f t="shared" si="16"/>
        <v>KC_FB_Install_Imp_2_TRFM_SC186</v>
      </c>
      <c r="E498" s="12">
        <v>205766.70905247299</v>
      </c>
      <c r="F498" s="13">
        <v>175684.44126943301</v>
      </c>
      <c r="G498" s="13"/>
      <c r="I498" s="11"/>
    </row>
    <row r="499" spans="1:9" x14ac:dyDescent="0.25">
      <c r="A499" s="9" t="s">
        <v>54</v>
      </c>
      <c r="B499" s="28" t="s">
        <v>66</v>
      </c>
      <c r="C499" s="9">
        <v>187</v>
      </c>
      <c r="D499" s="9" t="str">
        <f t="shared" si="16"/>
        <v>KC_FB_Install_Imp_2_TRFM_SC187</v>
      </c>
      <c r="E499" s="12">
        <v>206872.981681787</v>
      </c>
      <c r="F499" s="13">
        <v>176249.30975670399</v>
      </c>
      <c r="G499" s="13"/>
      <c r="I499" s="11"/>
    </row>
    <row r="500" spans="1:9" x14ac:dyDescent="0.25">
      <c r="A500" s="9" t="s">
        <v>54</v>
      </c>
      <c r="B500" s="28" t="s">
        <v>66</v>
      </c>
      <c r="C500" s="9">
        <v>188</v>
      </c>
      <c r="D500" s="9" t="str">
        <f t="shared" si="16"/>
        <v>KC_FB_Install_Imp_2_TRFM_SC188</v>
      </c>
      <c r="E500" s="12">
        <v>207979.25431110201</v>
      </c>
      <c r="F500" s="13">
        <v>176809.116337838</v>
      </c>
      <c r="G500" s="13"/>
      <c r="I500" s="11"/>
    </row>
    <row r="501" spans="1:9" x14ac:dyDescent="0.25">
      <c r="A501" s="9" t="s">
        <v>54</v>
      </c>
      <c r="B501" s="28" t="s">
        <v>66</v>
      </c>
      <c r="C501" s="9">
        <v>189</v>
      </c>
      <c r="D501" s="9" t="str">
        <f t="shared" si="16"/>
        <v>KC_FB_Install_Imp_2_TRFM_SC189</v>
      </c>
      <c r="E501" s="12">
        <v>209085.52694041599</v>
      </c>
      <c r="F501" s="13">
        <v>177363.90740869599</v>
      </c>
      <c r="G501" s="13"/>
      <c r="I501" s="11"/>
    </row>
    <row r="502" spans="1:9" x14ac:dyDescent="0.25">
      <c r="A502" s="9" t="s">
        <v>54</v>
      </c>
      <c r="B502" s="28" t="s">
        <v>66</v>
      </c>
      <c r="C502" s="9">
        <v>190</v>
      </c>
      <c r="D502" s="9" t="str">
        <f t="shared" si="16"/>
        <v>KC_FB_Install_Imp_2_TRFM_SC190</v>
      </c>
      <c r="E502" s="12">
        <v>210191.79956973001</v>
      </c>
      <c r="F502" s="13">
        <v>177913.72916467499</v>
      </c>
      <c r="G502" s="13"/>
      <c r="I502" s="11"/>
    </row>
    <row r="503" spans="1:9" x14ac:dyDescent="0.25">
      <c r="A503" s="9" t="s">
        <v>54</v>
      </c>
      <c r="B503" s="28" t="s">
        <v>66</v>
      </c>
      <c r="C503" s="9">
        <v>191</v>
      </c>
      <c r="D503" s="9" t="str">
        <f t="shared" si="16"/>
        <v>KC_FB_Install_Imp_2_TRFM_SC191</v>
      </c>
      <c r="E503" s="12">
        <v>211298.07219904501</v>
      </c>
      <c r="F503" s="13">
        <v>178458.62759266401</v>
      </c>
      <c r="G503" s="13"/>
      <c r="I503" s="11"/>
    </row>
    <row r="504" spans="1:9" x14ac:dyDescent="0.25">
      <c r="A504" s="9" t="s">
        <v>54</v>
      </c>
      <c r="B504" s="28" t="s">
        <v>66</v>
      </c>
      <c r="C504" s="9">
        <v>192</v>
      </c>
      <c r="D504" s="9" t="str">
        <f t="shared" si="16"/>
        <v>KC_FB_Install_Imp_2_TRFM_SC192</v>
      </c>
      <c r="E504" s="12">
        <v>212404.344828359</v>
      </c>
      <c r="F504" s="13">
        <v>178998.64846337301</v>
      </c>
      <c r="G504" s="13"/>
      <c r="I504" s="11"/>
    </row>
    <row r="505" spans="1:9" x14ac:dyDescent="0.25">
      <c r="A505" s="9" t="s">
        <v>54</v>
      </c>
      <c r="B505" s="28" t="s">
        <v>66</v>
      </c>
      <c r="C505" s="9">
        <v>193</v>
      </c>
      <c r="D505" s="9" t="str">
        <f t="shared" si="16"/>
        <v>KC_FB_Install_Imp_2_TRFM_SC193</v>
      </c>
      <c r="E505" s="12">
        <v>213510.617457674</v>
      </c>
      <c r="F505" s="13">
        <v>179533.83732404601</v>
      </c>
      <c r="G505" s="13"/>
      <c r="I505" s="11"/>
    </row>
    <row r="506" spans="1:9" x14ac:dyDescent="0.25">
      <c r="A506" s="9" t="s">
        <v>54</v>
      </c>
      <c r="B506" s="28" t="s">
        <v>66</v>
      </c>
      <c r="C506" s="9">
        <v>194</v>
      </c>
      <c r="D506" s="9" t="str">
        <f t="shared" si="16"/>
        <v>KC_FB_Install_Imp_2_TRFM_SC194</v>
      </c>
      <c r="E506" s="12">
        <v>214616.89008698799</v>
      </c>
      <c r="F506" s="13">
        <v>180064.23949152601</v>
      </c>
      <c r="G506" s="13"/>
      <c r="I506" s="11"/>
    </row>
    <row r="507" spans="1:9" x14ac:dyDescent="0.25">
      <c r="A507" s="9" t="s">
        <v>54</v>
      </c>
      <c r="B507" s="28" t="s">
        <v>66</v>
      </c>
      <c r="C507" s="9">
        <v>195</v>
      </c>
      <c r="D507" s="9" t="str">
        <f t="shared" si="16"/>
        <v>KC_FB_Install_Imp_2_TRFM_SC195</v>
      </c>
      <c r="E507" s="12">
        <v>215723.162716302</v>
      </c>
      <c r="F507" s="13">
        <v>180589.90004567799</v>
      </c>
      <c r="G507" s="13"/>
      <c r="I507" s="11"/>
    </row>
    <row r="508" spans="1:9" x14ac:dyDescent="0.25">
      <c r="A508" s="9" t="s">
        <v>54</v>
      </c>
      <c r="B508" s="28" t="s">
        <v>66</v>
      </c>
      <c r="C508" s="9">
        <v>196</v>
      </c>
      <c r="D508" s="9" t="str">
        <f t="shared" si="16"/>
        <v>KC_FB_Install_Imp_2_TRFM_SC196</v>
      </c>
      <c r="E508" s="12">
        <v>216829.43534561701</v>
      </c>
      <c r="F508" s="13">
        <v>181110.86382314601</v>
      </c>
      <c r="G508" s="13"/>
      <c r="I508" s="11"/>
    </row>
    <row r="509" spans="1:9" x14ac:dyDescent="0.25">
      <c r="A509" s="9" t="s">
        <v>54</v>
      </c>
      <c r="B509" s="28" t="s">
        <v>66</v>
      </c>
      <c r="C509" s="9">
        <v>197</v>
      </c>
      <c r="D509" s="9" t="str">
        <f t="shared" si="16"/>
        <v>KC_FB_Install_Imp_2_TRFM_SC197</v>
      </c>
      <c r="E509" s="12">
        <v>217935.70797493099</v>
      </c>
      <c r="F509" s="13">
        <v>181627.17541144101</v>
      </c>
      <c r="G509" s="13"/>
      <c r="I509" s="11"/>
    </row>
    <row r="510" spans="1:9" x14ac:dyDescent="0.25">
      <c r="A510" s="9" t="s">
        <v>54</v>
      </c>
      <c r="B510" s="28" t="s">
        <v>66</v>
      </c>
      <c r="C510" s="9">
        <v>198</v>
      </c>
      <c r="D510" s="9" t="str">
        <f t="shared" si="16"/>
        <v>KC_FB_Install_Imp_2_TRFM_SC198</v>
      </c>
      <c r="E510" s="12">
        <v>219041.98060424501</v>
      </c>
      <c r="F510" s="13">
        <v>182138.87914334299</v>
      </c>
      <c r="G510" s="13"/>
      <c r="I510" s="11"/>
    </row>
    <row r="511" spans="1:9" x14ac:dyDescent="0.25">
      <c r="A511" s="9" t="s">
        <v>54</v>
      </c>
      <c r="B511" s="28" t="s">
        <v>66</v>
      </c>
      <c r="C511" s="9">
        <v>199</v>
      </c>
      <c r="D511" s="9" t="str">
        <f t="shared" si="16"/>
        <v>KC_FB_Install_Imp_2_TRFM_SC199</v>
      </c>
      <c r="E511" s="12">
        <v>220148.25323356001</v>
      </c>
      <c r="F511" s="13">
        <v>182646.01909161999</v>
      </c>
      <c r="G511" s="13"/>
      <c r="I511" s="11"/>
    </row>
    <row r="512" spans="1:9" x14ac:dyDescent="0.25">
      <c r="A512" s="9" t="s">
        <v>54</v>
      </c>
      <c r="B512" s="28" t="s">
        <v>66</v>
      </c>
      <c r="C512" s="9">
        <v>200</v>
      </c>
      <c r="D512" s="9" t="str">
        <f t="shared" si="16"/>
        <v>KC_FB_Install_Imp_2_TRFM_SC200</v>
      </c>
      <c r="E512" s="12">
        <v>221254.525862874</v>
      </c>
      <c r="F512" s="13">
        <v>183148.63906402999</v>
      </c>
      <c r="G512" s="13"/>
      <c r="I512" s="11"/>
    </row>
    <row r="513" spans="1:9" x14ac:dyDescent="0.25">
      <c r="A513" s="9" t="s">
        <v>54</v>
      </c>
      <c r="B513" s="28" t="s">
        <v>66</v>
      </c>
      <c r="C513" s="9">
        <v>201</v>
      </c>
      <c r="D513" s="9" t="str">
        <f t="shared" si="16"/>
        <v>KC_FB_Install_Imp_2_TRFM_SC201</v>
      </c>
      <c r="E513" s="12">
        <v>222360.798492189</v>
      </c>
      <c r="F513" s="13">
        <v>183646.78259862299</v>
      </c>
      <c r="G513" s="13"/>
      <c r="I513" s="11"/>
    </row>
    <row r="514" spans="1:9" x14ac:dyDescent="0.25">
      <c r="A514" s="9" t="s">
        <v>54</v>
      </c>
      <c r="B514" s="28" t="s">
        <v>66</v>
      </c>
      <c r="C514" s="9">
        <v>202</v>
      </c>
      <c r="D514" s="9" t="str">
        <f t="shared" si="16"/>
        <v>KC_FB_Install_Imp_2_TRFM_SC202</v>
      </c>
      <c r="E514" s="12">
        <v>223467.07112150299</v>
      </c>
      <c r="F514" s="13">
        <v>184140.49295931999</v>
      </c>
      <c r="G514" s="13"/>
      <c r="I514" s="11"/>
    </row>
    <row r="515" spans="1:9" x14ac:dyDescent="0.25">
      <c r="A515" s="9" t="s">
        <v>54</v>
      </c>
      <c r="B515" s="28" t="s">
        <v>66</v>
      </c>
      <c r="C515" s="9">
        <v>203</v>
      </c>
      <c r="D515" s="9" t="str">
        <f t="shared" si="16"/>
        <v>KC_FB_Install_Imp_2_TRFM_SC203</v>
      </c>
      <c r="E515" s="12">
        <v>224573.343750817</v>
      </c>
      <c r="F515" s="13">
        <v>184629.813131751</v>
      </c>
      <c r="G515" s="13"/>
      <c r="I515" s="11"/>
    </row>
    <row r="516" spans="1:9" x14ac:dyDescent="0.25">
      <c r="A516" s="9" t="s">
        <v>54</v>
      </c>
      <c r="B516" s="28" t="s">
        <v>66</v>
      </c>
      <c r="C516" s="9">
        <v>204</v>
      </c>
      <c r="D516" s="9" t="str">
        <f t="shared" si="16"/>
        <v>KC_FB_Install_Imp_2_TRFM_SC204</v>
      </c>
      <c r="E516" s="12">
        <v>225679.61638013201</v>
      </c>
      <c r="F516" s="13">
        <v>185114.785819368</v>
      </c>
      <c r="G516" s="13"/>
      <c r="I516" s="11"/>
    </row>
    <row r="517" spans="1:9" x14ac:dyDescent="0.25">
      <c r="A517" s="9" t="s">
        <v>54</v>
      </c>
      <c r="B517" s="28" t="s">
        <v>66</v>
      </c>
      <c r="C517" s="9">
        <v>205</v>
      </c>
      <c r="D517" s="9" t="str">
        <f t="shared" si="16"/>
        <v>KC_FB_Install_Imp_2_TRFM_SC205</v>
      </c>
      <c r="E517" s="12">
        <v>226785.88900944599</v>
      </c>
      <c r="F517" s="13">
        <v>185595.45343980001</v>
      </c>
      <c r="G517" s="13"/>
      <c r="I517" s="11"/>
    </row>
    <row r="518" spans="1:9" x14ac:dyDescent="0.25">
      <c r="A518" s="9" t="s">
        <v>54</v>
      </c>
      <c r="B518" s="28" t="s">
        <v>66</v>
      </c>
      <c r="C518" s="9">
        <v>206</v>
      </c>
      <c r="D518" s="9" t="str">
        <f t="shared" si="16"/>
        <v>KC_FB_Install_Imp_2_TRFM_SC206</v>
      </c>
      <c r="E518" s="12">
        <v>227892.16163876001</v>
      </c>
      <c r="F518" s="13">
        <v>186071.85812145501</v>
      </c>
      <c r="G518" s="13"/>
      <c r="I518" s="11"/>
    </row>
    <row r="519" spans="1:9" x14ac:dyDescent="0.25">
      <c r="A519" s="9" t="s">
        <v>54</v>
      </c>
      <c r="B519" s="28" t="s">
        <v>66</v>
      </c>
      <c r="C519" s="9">
        <v>207</v>
      </c>
      <c r="D519" s="9" t="str">
        <f t="shared" si="16"/>
        <v>KC_FB_Install_Imp_2_TRFM_SC207</v>
      </c>
      <c r="E519" s="12">
        <v>228998.43426807501</v>
      </c>
      <c r="F519" s="13">
        <v>186544.04170035201</v>
      </c>
      <c r="G519" s="13"/>
      <c r="I519" s="11"/>
    </row>
    <row r="520" spans="1:9" x14ac:dyDescent="0.25">
      <c r="A520" s="9" t="s">
        <v>54</v>
      </c>
      <c r="B520" s="28" t="s">
        <v>66</v>
      </c>
      <c r="C520" s="9">
        <v>208</v>
      </c>
      <c r="D520" s="9" t="str">
        <f t="shared" si="16"/>
        <v>KC_FB_Install_Imp_2_TRFM_SC208</v>
      </c>
      <c r="E520" s="12">
        <v>230104.706897389</v>
      </c>
      <c r="F520" s="13">
        <v>187012.04571719101</v>
      </c>
      <c r="G520" s="13"/>
      <c r="I520" s="11"/>
    </row>
    <row r="521" spans="1:9" x14ac:dyDescent="0.25">
      <c r="A521" s="9" t="s">
        <v>54</v>
      </c>
      <c r="B521" s="28" t="s">
        <v>66</v>
      </c>
      <c r="C521" s="9">
        <v>209</v>
      </c>
      <c r="D521" s="9" t="str">
        <f t="shared" si="16"/>
        <v>KC_FB_Install_Imp_2_TRFM_SC209</v>
      </c>
      <c r="E521" s="12">
        <v>231210.979526704</v>
      </c>
      <c r="F521" s="13">
        <v>187475.91141463199</v>
      </c>
      <c r="G521" s="13"/>
      <c r="I521" s="11"/>
    </row>
    <row r="522" spans="1:9" x14ac:dyDescent="0.25">
      <c r="A522" s="9" t="s">
        <v>54</v>
      </c>
      <c r="B522" s="28" t="s">
        <v>66</v>
      </c>
      <c r="C522" s="9">
        <v>210</v>
      </c>
      <c r="D522" s="9" t="str">
        <f t="shared" si="16"/>
        <v>KC_FB_Install_Imp_2_TRFM_SC210</v>
      </c>
      <c r="E522" s="12">
        <v>232317.25215601799</v>
      </c>
      <c r="F522" s="13">
        <v>187935.67973478901</v>
      </c>
      <c r="G522" s="13"/>
      <c r="I522" s="11"/>
    </row>
    <row r="523" spans="1:9" x14ac:dyDescent="0.25">
      <c r="A523" s="9" t="s">
        <v>54</v>
      </c>
      <c r="B523" s="28" t="s">
        <v>66</v>
      </c>
      <c r="C523" s="9">
        <v>211</v>
      </c>
      <c r="D523" s="9" t="str">
        <f t="shared" si="16"/>
        <v>KC_FB_Install_Imp_2_TRFM_SC211</v>
      </c>
      <c r="E523" s="12">
        <v>233423.524785332</v>
      </c>
      <c r="F523" s="13">
        <v>188391.39131693001</v>
      </c>
      <c r="G523" s="13"/>
      <c r="I523" s="11"/>
    </row>
    <row r="524" spans="1:9" x14ac:dyDescent="0.25">
      <c r="A524" s="9" t="s">
        <v>54</v>
      </c>
      <c r="B524" s="28" t="s">
        <v>66</v>
      </c>
      <c r="C524" s="9">
        <v>212</v>
      </c>
      <c r="D524" s="9" t="str">
        <f t="shared" si="16"/>
        <v>KC_FB_Install_Imp_2_TRFM_SC212</v>
      </c>
      <c r="E524" s="12">
        <v>234529.79741464701</v>
      </c>
      <c r="F524" s="13">
        <v>188843.086495375</v>
      </c>
      <c r="G524" s="13"/>
      <c r="I524" s="11"/>
    </row>
    <row r="525" spans="1:9" x14ac:dyDescent="0.25">
      <c r="A525" s="9" t="s">
        <v>54</v>
      </c>
      <c r="B525" s="28" t="s">
        <v>66</v>
      </c>
      <c r="C525" s="9">
        <v>213</v>
      </c>
      <c r="D525" s="9" t="str">
        <f t="shared" si="16"/>
        <v>KC_FB_Install_Imp_2_TRFM_SC213</v>
      </c>
      <c r="E525" s="12">
        <v>235636.07004396099</v>
      </c>
      <c r="F525" s="13">
        <v>189290.80529757999</v>
      </c>
      <c r="G525" s="13"/>
      <c r="I525" s="11"/>
    </row>
    <row r="526" spans="1:9" x14ac:dyDescent="0.25">
      <c r="A526" s="9" t="s">
        <v>54</v>
      </c>
      <c r="B526" s="28" t="s">
        <v>66</v>
      </c>
      <c r="C526" s="9">
        <v>214</v>
      </c>
      <c r="D526" s="9" t="str">
        <f t="shared" si="16"/>
        <v>KC_FB_Install_Imp_2_TRFM_SC214</v>
      </c>
      <c r="E526" s="12">
        <v>236742.34267327501</v>
      </c>
      <c r="F526" s="13">
        <v>189734.58744241201</v>
      </c>
      <c r="G526" s="13"/>
      <c r="I526" s="11"/>
    </row>
    <row r="527" spans="1:9" x14ac:dyDescent="0.25">
      <c r="A527" s="9" t="s">
        <v>54</v>
      </c>
      <c r="B527" s="28" t="s">
        <v>66</v>
      </c>
      <c r="C527" s="9">
        <v>215</v>
      </c>
      <c r="D527" s="9" t="str">
        <f t="shared" si="16"/>
        <v>KC_FB_Install_Imp_2_TRFM_SC215</v>
      </c>
      <c r="E527" s="12">
        <v>237848.61530259001</v>
      </c>
      <c r="F527" s="13">
        <v>190174.47233859199</v>
      </c>
      <c r="G527" s="13"/>
      <c r="I527" s="11"/>
    </row>
    <row r="528" spans="1:9" x14ac:dyDescent="0.25">
      <c r="A528" s="9" t="s">
        <v>54</v>
      </c>
      <c r="B528" s="28" t="s">
        <v>66</v>
      </c>
      <c r="C528" s="9">
        <v>216</v>
      </c>
      <c r="D528" s="9" t="str">
        <f t="shared" ref="D528:D591" si="17">A528&amp;"_"&amp;B528&amp;C528</f>
        <v>KC_FB_Install_Imp_2_TRFM_SC216</v>
      </c>
      <c r="E528" s="12">
        <v>238954.887931904</v>
      </c>
      <c r="F528" s="13">
        <v>190610.49908332</v>
      </c>
      <c r="G528" s="13"/>
      <c r="I528" s="11"/>
    </row>
    <row r="529" spans="1:9" x14ac:dyDescent="0.25">
      <c r="A529" s="9" t="s">
        <v>54</v>
      </c>
      <c r="B529" s="28" t="s">
        <v>66</v>
      </c>
      <c r="C529" s="9">
        <v>217</v>
      </c>
      <c r="D529" s="9" t="str">
        <f t="shared" si="17"/>
        <v>KC_FB_Install_Imp_2_TRFM_SC217</v>
      </c>
      <c r="E529" s="12">
        <v>240061.160561219</v>
      </c>
      <c r="F529" s="13">
        <v>191042.70646105401</v>
      </c>
      <c r="G529" s="13"/>
      <c r="I529" s="11"/>
    </row>
    <row r="530" spans="1:9" x14ac:dyDescent="0.25">
      <c r="A530" s="9" t="s">
        <v>54</v>
      </c>
      <c r="B530" s="28" t="s">
        <v>66</v>
      </c>
      <c r="C530" s="9">
        <v>218</v>
      </c>
      <c r="D530" s="9" t="str">
        <f t="shared" si="17"/>
        <v>KC_FB_Install_Imp_2_TRFM_SC218</v>
      </c>
      <c r="E530" s="12">
        <v>241167.43319053299</v>
      </c>
      <c r="F530" s="13">
        <v>191471.13294245701</v>
      </c>
      <c r="G530" s="13"/>
      <c r="I530" s="11"/>
    </row>
    <row r="531" spans="1:9" x14ac:dyDescent="0.25">
      <c r="A531" s="9" t="s">
        <v>54</v>
      </c>
      <c r="B531" s="28" t="s">
        <v>66</v>
      </c>
      <c r="C531" s="9">
        <v>219</v>
      </c>
      <c r="D531" s="9" t="str">
        <f t="shared" si="17"/>
        <v>KC_FB_Install_Imp_2_TRFM_SC219</v>
      </c>
      <c r="E531" s="12">
        <v>242273.705819847</v>
      </c>
      <c r="F531" s="13">
        <v>191895.81668349</v>
      </c>
      <c r="G531" s="13"/>
      <c r="I531" s="11"/>
    </row>
    <row r="532" spans="1:9" x14ac:dyDescent="0.25">
      <c r="A532" s="9" t="s">
        <v>54</v>
      </c>
      <c r="B532" s="28" t="s">
        <v>66</v>
      </c>
      <c r="C532" s="9">
        <v>220</v>
      </c>
      <c r="D532" s="9" t="str">
        <f t="shared" si="17"/>
        <v>KC_FB_Install_Imp_2_TRFM_SC220</v>
      </c>
      <c r="E532" s="12">
        <v>243379.97844916201</v>
      </c>
      <c r="F532" s="13">
        <v>192316.79552465401</v>
      </c>
      <c r="G532" s="13"/>
      <c r="I532" s="11"/>
    </row>
    <row r="533" spans="1:9" x14ac:dyDescent="0.25">
      <c r="A533" s="9" t="s">
        <v>54</v>
      </c>
      <c r="B533" s="28" t="s">
        <v>66</v>
      </c>
      <c r="C533" s="9">
        <v>221</v>
      </c>
      <c r="D533" s="9" t="str">
        <f t="shared" si="17"/>
        <v>KC_FB_Install_Imp_2_TRFM_SC221</v>
      </c>
      <c r="E533" s="12">
        <v>244486.25107847599</v>
      </c>
      <c r="F533" s="13">
        <v>192734.10699038199</v>
      </c>
      <c r="G533" s="13"/>
      <c r="I533" s="11"/>
    </row>
    <row r="534" spans="1:9" x14ac:dyDescent="0.25">
      <c r="A534" s="9" t="s">
        <v>54</v>
      </c>
      <c r="B534" s="28" t="s">
        <v>66</v>
      </c>
      <c r="C534" s="9">
        <v>222</v>
      </c>
      <c r="D534" s="9" t="str">
        <f t="shared" si="17"/>
        <v>KC_FB_Install_Imp_2_TRFM_SC222</v>
      </c>
      <c r="E534" s="12">
        <v>245592.52370779001</v>
      </c>
      <c r="F534" s="13">
        <v>193147.788288551</v>
      </c>
      <c r="G534" s="13"/>
      <c r="I534" s="11"/>
    </row>
    <row r="535" spans="1:9" x14ac:dyDescent="0.25">
      <c r="A535" s="9" t="s">
        <v>54</v>
      </c>
      <c r="B535" s="28" t="s">
        <v>66</v>
      </c>
      <c r="C535" s="9">
        <v>223</v>
      </c>
      <c r="D535" s="9" t="str">
        <f t="shared" si="17"/>
        <v>KC_FB_Install_Imp_2_TRFM_SC223</v>
      </c>
      <c r="E535" s="12">
        <v>246698.79633710501</v>
      </c>
      <c r="F535" s="13">
        <v>193557.876310144</v>
      </c>
      <c r="G535" s="13"/>
      <c r="I535" s="11"/>
    </row>
    <row r="536" spans="1:9" x14ac:dyDescent="0.25">
      <c r="A536" s="9" t="s">
        <v>54</v>
      </c>
      <c r="B536" s="28" t="s">
        <v>66</v>
      </c>
      <c r="C536" s="9">
        <v>224</v>
      </c>
      <c r="D536" s="9" t="str">
        <f t="shared" si="17"/>
        <v>KC_FB_Install_Imp_2_TRFM_SC224</v>
      </c>
      <c r="E536" s="12">
        <v>247805.068966419</v>
      </c>
      <c r="F536" s="13">
        <v>193964.40762902499</v>
      </c>
      <c r="G536" s="13"/>
      <c r="I536" s="11"/>
    </row>
    <row r="537" spans="1:9" x14ac:dyDescent="0.25">
      <c r="A537" s="9" t="s">
        <v>54</v>
      </c>
      <c r="B537" s="28" t="s">
        <v>66</v>
      </c>
      <c r="C537" s="9">
        <v>225</v>
      </c>
      <c r="D537" s="9" t="str">
        <f t="shared" si="17"/>
        <v>KC_FB_Install_Imp_2_TRFM_SC225</v>
      </c>
      <c r="E537" s="12">
        <v>248911.34159573301</v>
      </c>
      <c r="F537" s="13">
        <v>194367.41850184</v>
      </c>
      <c r="G537" s="13"/>
      <c r="I537" s="11"/>
    </row>
    <row r="538" spans="1:9" x14ac:dyDescent="0.25">
      <c r="A538" s="9" t="s">
        <v>54</v>
      </c>
      <c r="B538" s="28" t="s">
        <v>66</v>
      </c>
      <c r="C538" s="9">
        <v>226</v>
      </c>
      <c r="D538" s="9" t="str">
        <f t="shared" si="17"/>
        <v>KC_FB_Install_Imp_2_TRFM_SC226</v>
      </c>
      <c r="E538" s="12">
        <v>250017.61422504799</v>
      </c>
      <c r="F538" s="13">
        <v>194766.94486803599</v>
      </c>
      <c r="G538" s="13"/>
      <c r="I538" s="11"/>
    </row>
    <row r="539" spans="1:9" x14ac:dyDescent="0.25">
      <c r="A539" s="9" t="s">
        <v>54</v>
      </c>
      <c r="B539" s="28" t="s">
        <v>66</v>
      </c>
      <c r="C539" s="9">
        <v>227</v>
      </c>
      <c r="D539" s="9" t="str">
        <f t="shared" si="17"/>
        <v>KC_FB_Install_Imp_2_TRFM_SC227</v>
      </c>
      <c r="E539" s="12">
        <v>251123.886854362</v>
      </c>
      <c r="F539" s="13">
        <v>195163.02234999501</v>
      </c>
      <c r="G539" s="13"/>
      <c r="I539" s="11"/>
    </row>
    <row r="540" spans="1:9" x14ac:dyDescent="0.25">
      <c r="A540" s="9" t="s">
        <v>54</v>
      </c>
      <c r="B540" s="28" t="s">
        <v>66</v>
      </c>
      <c r="C540" s="9">
        <v>228</v>
      </c>
      <c r="D540" s="9" t="str">
        <f t="shared" si="17"/>
        <v>KC_FB_Install_Imp_2_TRFM_SC228</v>
      </c>
      <c r="E540" s="12">
        <v>252230.15948367701</v>
      </c>
      <c r="F540" s="13">
        <v>195555.68625326501</v>
      </c>
      <c r="G540" s="13"/>
      <c r="I540" s="11"/>
    </row>
    <row r="541" spans="1:9" x14ac:dyDescent="0.25">
      <c r="A541" s="9" t="s">
        <v>54</v>
      </c>
      <c r="B541" s="28" t="s">
        <v>66</v>
      </c>
      <c r="C541" s="9">
        <v>229</v>
      </c>
      <c r="D541" s="9" t="str">
        <f t="shared" si="17"/>
        <v>KC_FB_Install_Imp_2_TRFM_SC229</v>
      </c>
      <c r="E541" s="12">
        <v>253336.43211299099</v>
      </c>
      <c r="F541" s="13">
        <v>195944.971566906</v>
      </c>
      <c r="G541" s="13"/>
      <c r="I541" s="11"/>
    </row>
    <row r="542" spans="1:9" x14ac:dyDescent="0.25">
      <c r="A542" s="9" t="s">
        <v>54</v>
      </c>
      <c r="B542" s="28" t="s">
        <v>66</v>
      </c>
      <c r="C542" s="9">
        <v>230</v>
      </c>
      <c r="D542" s="9" t="str">
        <f t="shared" si="17"/>
        <v>KC_FB_Install_Imp_2_TRFM_SC230</v>
      </c>
      <c r="E542" s="12">
        <v>254442.70474230501</v>
      </c>
      <c r="F542" s="13">
        <v>196330.91296393401</v>
      </c>
      <c r="G542" s="13"/>
      <c r="I542" s="11"/>
    </row>
    <row r="543" spans="1:9" x14ac:dyDescent="0.25">
      <c r="A543" s="9" t="s">
        <v>54</v>
      </c>
      <c r="B543" s="28" t="s">
        <v>66</v>
      </c>
      <c r="C543" s="9">
        <v>231</v>
      </c>
      <c r="D543" s="9" t="str">
        <f t="shared" si="17"/>
        <v>KC_FB_Install_Imp_2_TRFM_SC231</v>
      </c>
      <c r="E543" s="12">
        <v>255548.97737162001</v>
      </c>
      <c r="F543" s="13">
        <v>196713.544801849</v>
      </c>
      <c r="G543" s="13"/>
      <c r="I543" s="11"/>
    </row>
    <row r="544" spans="1:9" x14ac:dyDescent="0.25">
      <c r="A544" s="9" t="s">
        <v>54</v>
      </c>
      <c r="B544" s="28" t="s">
        <v>66</v>
      </c>
      <c r="C544" s="9">
        <v>232</v>
      </c>
      <c r="D544" s="9" t="str">
        <f t="shared" si="17"/>
        <v>KC_FB_Install_Imp_2_TRFM_SC232</v>
      </c>
      <c r="E544" s="12">
        <v>256655.250000934</v>
      </c>
      <c r="F544" s="13">
        <v>197092.90112327301</v>
      </c>
      <c r="G544" s="13"/>
      <c r="I544" s="11"/>
    </row>
    <row r="545" spans="1:9" x14ac:dyDescent="0.25">
      <c r="A545" s="9" t="s">
        <v>54</v>
      </c>
      <c r="B545" s="28" t="s">
        <v>66</v>
      </c>
      <c r="C545" s="9">
        <v>233</v>
      </c>
      <c r="D545" s="9" t="str">
        <f t="shared" si="17"/>
        <v>KC_FB_Install_Imp_2_TRFM_SC233</v>
      </c>
      <c r="E545" s="12">
        <v>257761.52263024799</v>
      </c>
      <c r="F545" s="13">
        <v>197469.01565665501</v>
      </c>
      <c r="G545" s="13"/>
      <c r="I545" s="11"/>
    </row>
    <row r="546" spans="1:9" x14ac:dyDescent="0.25">
      <c r="A546" s="9" t="s">
        <v>54</v>
      </c>
      <c r="B546" s="28" t="s">
        <v>66</v>
      </c>
      <c r="C546" s="9">
        <v>234</v>
      </c>
      <c r="D546" s="9" t="str">
        <f t="shared" si="17"/>
        <v>KC_FB_Install_Imp_2_TRFM_SC234</v>
      </c>
      <c r="E546" s="12">
        <v>258867.79525956299</v>
      </c>
      <c r="F546" s="13">
        <v>197841.92181708</v>
      </c>
      <c r="G546" s="13"/>
      <c r="I546" s="11"/>
    </row>
    <row r="547" spans="1:9" x14ac:dyDescent="0.25">
      <c r="A547" s="9" t="s">
        <v>54</v>
      </c>
      <c r="B547" s="28" t="s">
        <v>66</v>
      </c>
      <c r="C547" s="9">
        <v>235</v>
      </c>
      <c r="D547" s="9" t="str">
        <f t="shared" si="17"/>
        <v>KC_FB_Install_Imp_2_TRFM_SC235</v>
      </c>
      <c r="E547" s="12">
        <v>259974.06788887701</v>
      </c>
      <c r="F547" s="13">
        <v>198211.65270714101</v>
      </c>
      <c r="G547" s="13"/>
      <c r="I547" s="11"/>
    </row>
    <row r="548" spans="1:9" x14ac:dyDescent="0.25">
      <c r="A548" s="9" t="s">
        <v>54</v>
      </c>
      <c r="B548" s="28" t="s">
        <v>66</v>
      </c>
      <c r="C548" s="9">
        <v>236</v>
      </c>
      <c r="D548" s="9" t="str">
        <f t="shared" si="17"/>
        <v>KC_FB_Install_Imp_2_TRFM_SC236</v>
      </c>
      <c r="E548" s="12">
        <v>261080.34051819201</v>
      </c>
      <c r="F548" s="13">
        <v>198578.24111789899</v>
      </c>
      <c r="G548" s="13"/>
      <c r="I548" s="11"/>
    </row>
    <row r="549" spans="1:9" x14ac:dyDescent="0.25">
      <c r="A549" s="9" t="s">
        <v>54</v>
      </c>
      <c r="B549" s="28" t="s">
        <v>66</v>
      </c>
      <c r="C549" s="9">
        <v>237</v>
      </c>
      <c r="D549" s="9" t="str">
        <f t="shared" si="17"/>
        <v>KC_FB_Install_Imp_2_TRFM_SC237</v>
      </c>
      <c r="E549" s="12">
        <v>262186.61314750602</v>
      </c>
      <c r="F549" s="13">
        <v>198941.719529911</v>
      </c>
      <c r="G549" s="13"/>
      <c r="I549" s="11"/>
    </row>
    <row r="550" spans="1:9" x14ac:dyDescent="0.25">
      <c r="A550" s="9" t="s">
        <v>54</v>
      </c>
      <c r="B550" s="28" t="s">
        <v>66</v>
      </c>
      <c r="C550" s="9">
        <v>238</v>
      </c>
      <c r="D550" s="9" t="str">
        <f t="shared" si="17"/>
        <v>KC_FB_Install_Imp_2_TRFM_SC238</v>
      </c>
      <c r="E550" s="12">
        <v>263292.88577682001</v>
      </c>
      <c r="F550" s="13">
        <v>199302.12011433399</v>
      </c>
      <c r="G550" s="13"/>
      <c r="I550" s="11"/>
    </row>
    <row r="551" spans="1:9" x14ac:dyDescent="0.25">
      <c r="A551" s="9" t="s">
        <v>54</v>
      </c>
      <c r="B551" s="28" t="s">
        <v>66</v>
      </c>
      <c r="C551" s="9">
        <v>239</v>
      </c>
      <c r="D551" s="9" t="str">
        <f t="shared" si="17"/>
        <v>KC_FB_Install_Imp_2_TRFM_SC239</v>
      </c>
      <c r="E551" s="12">
        <v>264399.15840613499</v>
      </c>
      <c r="F551" s="13">
        <v>199659.47473408401</v>
      </c>
      <c r="G551" s="13"/>
      <c r="I551" s="11"/>
    </row>
    <row r="552" spans="1:9" x14ac:dyDescent="0.25">
      <c r="A552" s="9" t="s">
        <v>54</v>
      </c>
      <c r="B552" s="28" t="s">
        <v>66</v>
      </c>
      <c r="C552" s="9">
        <v>240</v>
      </c>
      <c r="D552" s="9" t="str">
        <f t="shared" si="17"/>
        <v>KC_FB_Install_Imp_2_TRFM_SC240</v>
      </c>
      <c r="E552" s="12">
        <v>265505.43103544897</v>
      </c>
      <c r="F552" s="13">
        <v>200013.814945077</v>
      </c>
      <c r="G552" s="13"/>
      <c r="I552" s="11"/>
    </row>
    <row r="553" spans="1:9" x14ac:dyDescent="0.25">
      <c r="A553" s="9" t="s">
        <v>54</v>
      </c>
      <c r="B553" s="28" t="s">
        <v>66</v>
      </c>
      <c r="C553" s="9">
        <v>241</v>
      </c>
      <c r="D553" s="9" t="str">
        <f t="shared" si="17"/>
        <v>KC_FB_Install_Imp_2_TRFM_SC241</v>
      </c>
      <c r="E553" s="12">
        <v>266611.70366476302</v>
      </c>
      <c r="F553" s="13">
        <v>200365.171997511</v>
      </c>
      <c r="G553" s="13"/>
      <c r="I553" s="11"/>
    </row>
    <row r="554" spans="1:9" x14ac:dyDescent="0.25">
      <c r="A554" s="9" t="s">
        <v>54</v>
      </c>
      <c r="B554" s="28" t="s">
        <v>66</v>
      </c>
      <c r="C554" s="9">
        <v>242</v>
      </c>
      <c r="D554" s="9" t="str">
        <f t="shared" si="17"/>
        <v>KC_FB_Install_Imp_2_TRFM_SC242</v>
      </c>
      <c r="E554" s="12">
        <v>267717.97629407799</v>
      </c>
      <c r="F554" s="13">
        <v>200713.576837225</v>
      </c>
      <c r="G554" s="13"/>
      <c r="I554" s="11"/>
    </row>
    <row r="555" spans="1:9" x14ac:dyDescent="0.25">
      <c r="A555" s="9" t="s">
        <v>54</v>
      </c>
      <c r="B555" s="28" t="s">
        <v>66</v>
      </c>
      <c r="C555" s="9">
        <v>243</v>
      </c>
      <c r="D555" s="9" t="str">
        <f t="shared" si="17"/>
        <v>KC_FB_Install_Imp_2_TRFM_SC243</v>
      </c>
      <c r="E555" s="12">
        <v>268824.24892339198</v>
      </c>
      <c r="F555" s="13">
        <v>201059.06010709799</v>
      </c>
      <c r="G555" s="13"/>
      <c r="I555" s="11"/>
    </row>
    <row r="556" spans="1:9" x14ac:dyDescent="0.25">
      <c r="A556" s="9" t="s">
        <v>54</v>
      </c>
      <c r="B556" s="28" t="s">
        <v>66</v>
      </c>
      <c r="C556" s="9">
        <v>244</v>
      </c>
      <c r="D556" s="9" t="str">
        <f t="shared" si="17"/>
        <v>KC_FB_Install_Imp_2_TRFM_SC244</v>
      </c>
      <c r="E556" s="12">
        <v>269930.52155270701</v>
      </c>
      <c r="F556" s="13">
        <v>201401.65214851001</v>
      </c>
      <c r="G556" s="13"/>
      <c r="I556" s="11"/>
    </row>
    <row r="557" spans="1:9" x14ac:dyDescent="0.25">
      <c r="A557" s="9" t="s">
        <v>54</v>
      </c>
      <c r="B557" s="28" t="s">
        <v>66</v>
      </c>
      <c r="C557" s="9">
        <v>245</v>
      </c>
      <c r="D557" s="9" t="str">
        <f t="shared" si="17"/>
        <v>KC_FB_Install_Imp_2_TRFM_SC245</v>
      </c>
      <c r="E557" s="12">
        <v>271036.794182021</v>
      </c>
      <c r="F557" s="13">
        <v>201741.38300285101</v>
      </c>
      <c r="G557" s="13"/>
      <c r="I557" s="11"/>
    </row>
    <row r="558" spans="1:9" x14ac:dyDescent="0.25">
      <c r="A558" s="9" t="s">
        <v>54</v>
      </c>
      <c r="B558" s="28" t="s">
        <v>66</v>
      </c>
      <c r="C558" s="9">
        <v>246</v>
      </c>
      <c r="D558" s="9" t="str">
        <f t="shared" si="17"/>
        <v>KC_FB_Install_Imp_2_TRFM_SC246</v>
      </c>
      <c r="E558" s="12">
        <v>272143.06681133498</v>
      </c>
      <c r="F558" s="13">
        <v>202078.28241307399</v>
      </c>
      <c r="G558" s="13"/>
      <c r="I558" s="11"/>
    </row>
    <row r="559" spans="1:9" x14ac:dyDescent="0.25">
      <c r="A559" s="9" t="s">
        <v>54</v>
      </c>
      <c r="B559" s="28" t="s">
        <v>66</v>
      </c>
      <c r="C559" s="9">
        <v>247</v>
      </c>
      <c r="D559" s="9" t="str">
        <f t="shared" si="17"/>
        <v>KC_FB_Install_Imp_2_TRFM_SC247</v>
      </c>
      <c r="E559" s="12">
        <v>273249.33944065002</v>
      </c>
      <c r="F559" s="13">
        <v>202412.37982529801</v>
      </c>
      <c r="G559" s="13"/>
      <c r="I559" s="11"/>
    </row>
    <row r="560" spans="1:9" x14ac:dyDescent="0.25">
      <c r="A560" s="9" t="s">
        <v>54</v>
      </c>
      <c r="B560" s="28" t="s">
        <v>66</v>
      </c>
      <c r="C560" s="9">
        <v>248</v>
      </c>
      <c r="D560" s="9" t="str">
        <f t="shared" si="17"/>
        <v>KC_FB_Install_Imp_2_TRFM_SC248</v>
      </c>
      <c r="E560" s="12">
        <v>274355.612069964</v>
      </c>
      <c r="F560" s="13">
        <v>202743.70439045</v>
      </c>
      <c r="G560" s="13"/>
      <c r="I560" s="11"/>
    </row>
    <row r="561" spans="1:9" x14ac:dyDescent="0.25">
      <c r="A561" s="9" t="s">
        <v>54</v>
      </c>
      <c r="B561" s="28" t="s">
        <v>66</v>
      </c>
      <c r="C561" s="9">
        <v>249</v>
      </c>
      <c r="D561" s="9" t="str">
        <f t="shared" si="17"/>
        <v>KC_FB_Install_Imp_2_TRFM_SC249</v>
      </c>
      <c r="E561" s="12">
        <v>275461.88469927799</v>
      </c>
      <c r="F561" s="13">
        <v>203072.28496595201</v>
      </c>
      <c r="G561" s="13"/>
      <c r="I561" s="11"/>
    </row>
    <row r="562" spans="1:9" x14ac:dyDescent="0.25">
      <c r="A562" s="9" t="s">
        <v>54</v>
      </c>
      <c r="B562" s="28" t="s">
        <v>66</v>
      </c>
      <c r="C562" s="9">
        <v>250</v>
      </c>
      <c r="D562" s="9" t="str">
        <f t="shared" si="17"/>
        <v>KC_FB_Install_Imp_2_TRFM_SC250</v>
      </c>
      <c r="E562" s="12">
        <v>276568.15732859302</v>
      </c>
      <c r="F562" s="13">
        <v>203398.15011744</v>
      </c>
      <c r="G562" s="13"/>
      <c r="I562" s="11"/>
    </row>
    <row r="563" spans="1:9" x14ac:dyDescent="0.25">
      <c r="A563" s="9" t="s">
        <v>54</v>
      </c>
      <c r="B563" s="28" t="s">
        <v>66</v>
      </c>
      <c r="C563" s="9">
        <v>251</v>
      </c>
      <c r="D563" s="9" t="str">
        <f t="shared" si="17"/>
        <v>KC_FB_Install_Imp_2_TRFM_SC251</v>
      </c>
      <c r="E563" s="12">
        <v>277674.42995790701</v>
      </c>
      <c r="F563" s="13">
        <v>203721.32812052299</v>
      </c>
      <c r="G563" s="13"/>
      <c r="I563" s="11"/>
    </row>
    <row r="564" spans="1:9" x14ac:dyDescent="0.25">
      <c r="A564" s="9" t="s">
        <v>54</v>
      </c>
      <c r="B564" s="28" t="s">
        <v>66</v>
      </c>
      <c r="C564" s="9">
        <v>252</v>
      </c>
      <c r="D564" s="9" t="str">
        <f t="shared" si="17"/>
        <v>KC_FB_Install_Imp_2_TRFM_SC252</v>
      </c>
      <c r="E564" s="12">
        <v>278780.70258722099</v>
      </c>
      <c r="F564" s="13">
        <v>204041.84696257699</v>
      </c>
      <c r="G564" s="13"/>
      <c r="I564" s="11"/>
    </row>
    <row r="565" spans="1:9" x14ac:dyDescent="0.25">
      <c r="A565" s="9" t="s">
        <v>54</v>
      </c>
      <c r="B565" s="28" t="s">
        <v>66</v>
      </c>
      <c r="C565" s="9">
        <v>253</v>
      </c>
      <c r="D565" s="9" t="str">
        <f t="shared" si="17"/>
        <v>KC_FB_Install_Imp_2_TRFM_SC253</v>
      </c>
      <c r="E565" s="12">
        <v>279886.97521653603</v>
      </c>
      <c r="F565" s="13">
        <v>204359.73434456799</v>
      </c>
      <c r="G565" s="13"/>
      <c r="I565" s="11"/>
    </row>
    <row r="566" spans="1:9" x14ac:dyDescent="0.25">
      <c r="A566" s="9" t="s">
        <v>54</v>
      </c>
      <c r="B566" s="28" t="s">
        <v>66</v>
      </c>
      <c r="C566" s="9">
        <v>254</v>
      </c>
      <c r="D566" s="9" t="str">
        <f t="shared" si="17"/>
        <v>KC_FB_Install_Imp_2_TRFM_SC254</v>
      </c>
      <c r="E566" s="12">
        <v>280993.24784585001</v>
      </c>
      <c r="F566" s="13">
        <v>204675.01768290799</v>
      </c>
      <c r="G566" s="13"/>
      <c r="I566" s="11"/>
    </row>
    <row r="567" spans="1:9" x14ac:dyDescent="0.25">
      <c r="A567" s="9" t="s">
        <v>54</v>
      </c>
      <c r="B567" s="28" t="s">
        <v>66</v>
      </c>
      <c r="C567" s="9">
        <v>255</v>
      </c>
      <c r="D567" s="9" t="str">
        <f t="shared" si="17"/>
        <v>KC_FB_Install_Imp_2_TRFM_SC255</v>
      </c>
      <c r="E567" s="12">
        <v>282099.52047516499</v>
      </c>
      <c r="F567" s="13">
        <v>204987.724111335</v>
      </c>
      <c r="G567" s="13"/>
      <c r="I567" s="11"/>
    </row>
    <row r="568" spans="1:9" x14ac:dyDescent="0.25">
      <c r="A568" s="9" t="s">
        <v>54</v>
      </c>
      <c r="B568" s="28" t="s">
        <v>66</v>
      </c>
      <c r="C568" s="9">
        <v>256</v>
      </c>
      <c r="D568" s="9" t="str">
        <f t="shared" si="17"/>
        <v>KC_FB_Install_Imp_2_TRFM_SC256</v>
      </c>
      <c r="E568" s="12">
        <v>283205.79310447897</v>
      </c>
      <c r="F568" s="13">
        <v>205297.88048282501</v>
      </c>
      <c r="G568" s="13"/>
      <c r="I568" s="11"/>
    </row>
    <row r="569" spans="1:9" x14ac:dyDescent="0.25">
      <c r="A569" s="9" t="s">
        <v>54</v>
      </c>
      <c r="B569" s="28" t="s">
        <v>66</v>
      </c>
      <c r="C569" s="9">
        <v>257</v>
      </c>
      <c r="D569" s="9" t="str">
        <f t="shared" si="17"/>
        <v>KC_FB_Install_Imp_2_TRFM_SC257</v>
      </c>
      <c r="E569" s="12">
        <v>284312.06573379302</v>
      </c>
      <c r="F569" s="13">
        <v>205605.513371526</v>
      </c>
      <c r="G569" s="13"/>
      <c r="I569" s="11"/>
    </row>
    <row r="570" spans="1:9" x14ac:dyDescent="0.25">
      <c r="A570" s="9" t="s">
        <v>54</v>
      </c>
      <c r="B570" s="28" t="s">
        <v>66</v>
      </c>
      <c r="C570" s="9">
        <v>258</v>
      </c>
      <c r="D570" s="9" t="str">
        <f t="shared" si="17"/>
        <v>KC_FB_Install_Imp_2_TRFM_SC258</v>
      </c>
      <c r="E570" s="12">
        <v>285418.33836310799</v>
      </c>
      <c r="F570" s="13">
        <v>205910.649074713</v>
      </c>
      <c r="G570" s="13"/>
      <c r="I570" s="11"/>
    </row>
    <row r="571" spans="1:9" x14ac:dyDescent="0.25">
      <c r="A571" s="9" t="s">
        <v>54</v>
      </c>
      <c r="B571" s="28" t="s">
        <v>66</v>
      </c>
      <c r="C571" s="9">
        <v>259</v>
      </c>
      <c r="D571" s="9" t="str">
        <f t="shared" si="17"/>
        <v>KC_FB_Install_Imp_2_TRFM_SC259</v>
      </c>
      <c r="E571" s="12">
        <v>286524.61099242198</v>
      </c>
      <c r="F571" s="13">
        <v>206213.313614766</v>
      </c>
      <c r="G571" s="13"/>
      <c r="I571" s="11"/>
    </row>
    <row r="572" spans="1:9" x14ac:dyDescent="0.25">
      <c r="A572" s="9" t="s">
        <v>54</v>
      </c>
      <c r="B572" s="28" t="s">
        <v>66</v>
      </c>
      <c r="C572" s="9">
        <v>260</v>
      </c>
      <c r="D572" s="9" t="str">
        <f t="shared" si="17"/>
        <v>KC_FB_Install_Imp_2_TRFM_SC260</v>
      </c>
      <c r="E572" s="12">
        <v>287630.88362173602</v>
      </c>
      <c r="F572" s="13">
        <v>206513.53274117201</v>
      </c>
      <c r="G572" s="13"/>
      <c r="I572" s="11"/>
    </row>
    <row r="573" spans="1:9" x14ac:dyDescent="0.25">
      <c r="A573" s="9" t="s">
        <v>54</v>
      </c>
      <c r="B573" s="28" t="s">
        <v>66</v>
      </c>
      <c r="C573" s="9">
        <v>261</v>
      </c>
      <c r="D573" s="9" t="str">
        <f t="shared" si="17"/>
        <v>KC_FB_Install_Imp_2_TRFM_SC261</v>
      </c>
      <c r="E573" s="12">
        <v>288737.156251051</v>
      </c>
      <c r="F573" s="13">
        <v>206811.331932537</v>
      </c>
      <c r="G573" s="13"/>
      <c r="I573" s="11"/>
    </row>
    <row r="574" spans="1:9" x14ac:dyDescent="0.25">
      <c r="A574" s="9" t="s">
        <v>54</v>
      </c>
      <c r="B574" s="28" t="s">
        <v>66</v>
      </c>
      <c r="C574" s="9">
        <v>262</v>
      </c>
      <c r="D574" s="9" t="str">
        <f t="shared" si="17"/>
        <v>KC_FB_Install_Imp_2_TRFM_SC262</v>
      </c>
      <c r="E574" s="12">
        <v>289843.42888036498</v>
      </c>
      <c r="F574" s="13">
        <v>207106.73639862199</v>
      </c>
      <c r="G574" s="13"/>
      <c r="I574" s="11"/>
    </row>
    <row r="575" spans="1:9" x14ac:dyDescent="0.25">
      <c r="A575" s="9" t="s">
        <v>54</v>
      </c>
      <c r="B575" s="28" t="s">
        <v>66</v>
      </c>
      <c r="C575" s="9">
        <v>263</v>
      </c>
      <c r="D575" s="9" t="str">
        <f t="shared" si="17"/>
        <v>KC_FB_Install_Imp_2_TRFM_SC263</v>
      </c>
      <c r="E575" s="12">
        <v>290949.70150968002</v>
      </c>
      <c r="F575" s="13">
        <v>207399.77108238899</v>
      </c>
      <c r="G575" s="13"/>
      <c r="I575" s="11"/>
    </row>
    <row r="576" spans="1:9" x14ac:dyDescent="0.25">
      <c r="A576" s="9" t="s">
        <v>54</v>
      </c>
      <c r="B576" s="28" t="s">
        <v>66</v>
      </c>
      <c r="C576" s="9">
        <v>264</v>
      </c>
      <c r="D576" s="9" t="str">
        <f t="shared" si="17"/>
        <v>KC_FB_Install_Imp_2_TRFM_SC264</v>
      </c>
      <c r="E576" s="12">
        <v>292055.974138994</v>
      </c>
      <c r="F576" s="13">
        <v>207690.46066206801</v>
      </c>
      <c r="G576" s="13"/>
      <c r="I576" s="11"/>
    </row>
    <row r="577" spans="1:9" x14ac:dyDescent="0.25">
      <c r="A577" s="9" t="s">
        <v>54</v>
      </c>
      <c r="B577" s="28" t="s">
        <v>66</v>
      </c>
      <c r="C577" s="9">
        <v>265</v>
      </c>
      <c r="D577" s="9" t="str">
        <f t="shared" si="17"/>
        <v>KC_FB_Install_Imp_2_TRFM_SC265</v>
      </c>
      <c r="E577" s="12">
        <v>293162.24676830799</v>
      </c>
      <c r="F577" s="13">
        <v>207978.82955322799</v>
      </c>
      <c r="G577" s="13"/>
      <c r="I577" s="11"/>
    </row>
    <row r="578" spans="1:9" x14ac:dyDescent="0.25">
      <c r="A578" s="9" t="s">
        <v>54</v>
      </c>
      <c r="B578" s="28" t="s">
        <v>66</v>
      </c>
      <c r="C578" s="9">
        <v>266</v>
      </c>
      <c r="D578" s="9" t="str">
        <f t="shared" si="17"/>
        <v>KC_FB_Install_Imp_2_TRFM_SC266</v>
      </c>
      <c r="E578" s="12">
        <v>294268.51939762302</v>
      </c>
      <c r="F578" s="13">
        <v>208264.90191086699</v>
      </c>
      <c r="G578" s="13"/>
      <c r="I578" s="11"/>
    </row>
    <row r="579" spans="1:9" x14ac:dyDescent="0.25">
      <c r="A579" s="9" t="s">
        <v>54</v>
      </c>
      <c r="B579" s="28" t="s">
        <v>66</v>
      </c>
      <c r="C579" s="9">
        <v>267</v>
      </c>
      <c r="D579" s="9" t="str">
        <f t="shared" si="17"/>
        <v>KC_FB_Install_Imp_2_TRFM_SC267</v>
      </c>
      <c r="E579" s="12">
        <v>295374.79202693701</v>
      </c>
      <c r="F579" s="13">
        <v>208548.70163150999</v>
      </c>
      <c r="G579" s="13"/>
      <c r="I579" s="11"/>
    </row>
    <row r="580" spans="1:9" x14ac:dyDescent="0.25">
      <c r="A580" s="9" t="s">
        <v>54</v>
      </c>
      <c r="B580" s="28" t="s">
        <v>66</v>
      </c>
      <c r="C580" s="9">
        <v>268</v>
      </c>
      <c r="D580" s="9" t="str">
        <f t="shared" si="17"/>
        <v>KC_FB_Install_Imp_2_TRFM_SC268</v>
      </c>
      <c r="E580" s="12">
        <v>296481.06465625099</v>
      </c>
      <c r="F580" s="13">
        <v>208830.252355309</v>
      </c>
      <c r="G580" s="13"/>
      <c r="I580" s="11"/>
    </row>
    <row r="581" spans="1:9" x14ac:dyDescent="0.25">
      <c r="A581" s="9" t="s">
        <v>54</v>
      </c>
      <c r="B581" s="28" t="s">
        <v>66</v>
      </c>
      <c r="C581" s="9">
        <v>269</v>
      </c>
      <c r="D581" s="9" t="str">
        <f t="shared" si="17"/>
        <v>KC_FB_Install_Imp_2_TRFM_SC269</v>
      </c>
      <c r="E581" s="12">
        <v>297587.33728556603</v>
      </c>
      <c r="F581" s="13">
        <v>209109.577468167</v>
      </c>
      <c r="G581" s="13"/>
      <c r="I581" s="11"/>
    </row>
    <row r="582" spans="1:9" x14ac:dyDescent="0.25">
      <c r="A582" s="9" t="s">
        <v>54</v>
      </c>
      <c r="B582" s="28" t="s">
        <v>66</v>
      </c>
      <c r="C582" s="9">
        <v>270</v>
      </c>
      <c r="D582" s="9" t="str">
        <f t="shared" si="17"/>
        <v>KC_FB_Install_Imp_2_TRFM_SC270</v>
      </c>
      <c r="E582" s="12">
        <v>298693.60991488001</v>
      </c>
      <c r="F582" s="13">
        <v>209386.700103852</v>
      </c>
      <c r="G582" s="13"/>
      <c r="I582" s="11"/>
    </row>
    <row r="583" spans="1:9" x14ac:dyDescent="0.25">
      <c r="A583" s="9" t="s">
        <v>54</v>
      </c>
      <c r="B583" s="28" t="s">
        <v>66</v>
      </c>
      <c r="C583" s="9">
        <v>271</v>
      </c>
      <c r="D583" s="9" t="str">
        <f t="shared" si="17"/>
        <v>KC_FB_Install_Imp_2_TRFM_SC271</v>
      </c>
      <c r="E583" s="12">
        <v>299799.88254419499</v>
      </c>
      <c r="F583" s="13">
        <v>209661.64314612601</v>
      </c>
      <c r="G583" s="13"/>
      <c r="I583" s="11"/>
    </row>
    <row r="584" spans="1:9" x14ac:dyDescent="0.25">
      <c r="A584" s="9" t="s">
        <v>54</v>
      </c>
      <c r="B584" s="28" t="s">
        <v>66</v>
      </c>
      <c r="C584" s="9">
        <v>272</v>
      </c>
      <c r="D584" s="9" t="str">
        <f t="shared" si="17"/>
        <v>KC_FB_Install_Imp_2_TRFM_SC272</v>
      </c>
      <c r="E584" s="12">
        <v>300906.15517350897</v>
      </c>
      <c r="F584" s="13">
        <v>209934.42923087801</v>
      </c>
      <c r="G584" s="13"/>
      <c r="I584" s="11"/>
    </row>
    <row r="585" spans="1:9" x14ac:dyDescent="0.25">
      <c r="A585" s="9" t="s">
        <v>54</v>
      </c>
      <c r="B585" s="28" t="s">
        <v>66</v>
      </c>
      <c r="C585" s="9">
        <v>273</v>
      </c>
      <c r="D585" s="9" t="str">
        <f t="shared" si="17"/>
        <v>KC_FB_Install_Imp_2_TRFM_SC273</v>
      </c>
      <c r="E585" s="12">
        <v>302012.42780282302</v>
      </c>
      <c r="F585" s="13">
        <v>210205.08074825801</v>
      </c>
      <c r="G585" s="13"/>
      <c r="I585" s="11"/>
    </row>
    <row r="586" spans="1:9" x14ac:dyDescent="0.25">
      <c r="A586" s="9" t="s">
        <v>54</v>
      </c>
      <c r="B586" s="28" t="s">
        <v>66</v>
      </c>
      <c r="C586" s="9">
        <v>274</v>
      </c>
      <c r="D586" s="9" t="str">
        <f t="shared" si="17"/>
        <v>KC_FB_Install_Imp_2_TRFM_SC274</v>
      </c>
      <c r="E586" s="12">
        <v>303118.70043213799</v>
      </c>
      <c r="F586" s="13">
        <v>210473.61984481601</v>
      </c>
      <c r="G586" s="13"/>
      <c r="I586" s="11"/>
    </row>
    <row r="587" spans="1:9" x14ac:dyDescent="0.25">
      <c r="A587" s="9" t="s">
        <v>54</v>
      </c>
      <c r="B587" s="28" t="s">
        <v>66</v>
      </c>
      <c r="C587" s="9">
        <v>275</v>
      </c>
      <c r="D587" s="9" t="str">
        <f t="shared" si="17"/>
        <v>KC_FB_Install_Imp_2_TRFM_SC275</v>
      </c>
      <c r="E587" s="12">
        <v>304224.97306145198</v>
      </c>
      <c r="F587" s="13">
        <v>210740.068425645</v>
      </c>
      <c r="G587" s="13"/>
      <c r="I587" s="11"/>
    </row>
    <row r="588" spans="1:9" x14ac:dyDescent="0.25">
      <c r="A588" s="9" t="s">
        <v>54</v>
      </c>
      <c r="B588" s="28" t="s">
        <v>66</v>
      </c>
      <c r="C588" s="9">
        <v>276</v>
      </c>
      <c r="D588" s="9" t="str">
        <f t="shared" si="17"/>
        <v>KC_FB_Install_Imp_2_TRFM_SC276</v>
      </c>
      <c r="E588" s="12">
        <v>305331.24569076602</v>
      </c>
      <c r="F588" s="13">
        <v>211004.44815651901</v>
      </c>
      <c r="G588" s="13"/>
      <c r="I588" s="11"/>
    </row>
    <row r="589" spans="1:9" x14ac:dyDescent="0.25">
      <c r="A589" s="9" t="s">
        <v>54</v>
      </c>
      <c r="B589" s="28" t="s">
        <v>66</v>
      </c>
      <c r="C589" s="9">
        <v>277</v>
      </c>
      <c r="D589" s="9" t="str">
        <f t="shared" si="17"/>
        <v>KC_FB_Install_Imp_2_TRFM_SC277</v>
      </c>
      <c r="E589" s="12">
        <v>306437.518320081</v>
      </c>
      <c r="F589" s="13">
        <v>211266.78046603801</v>
      </c>
      <c r="G589" s="13"/>
      <c r="I589" s="11"/>
    </row>
    <row r="590" spans="1:9" x14ac:dyDescent="0.25">
      <c r="A590" s="9" t="s">
        <v>54</v>
      </c>
      <c r="B590" s="28" t="s">
        <v>66</v>
      </c>
      <c r="C590" s="9">
        <v>278</v>
      </c>
      <c r="D590" s="9" t="str">
        <f t="shared" si="17"/>
        <v>KC_FB_Install_Imp_2_TRFM_SC278</v>
      </c>
      <c r="E590" s="12">
        <v>307543.79094939498</v>
      </c>
      <c r="F590" s="13">
        <v>211527.086547766</v>
      </c>
      <c r="G590" s="13"/>
      <c r="I590" s="11"/>
    </row>
    <row r="591" spans="1:9" x14ac:dyDescent="0.25">
      <c r="A591" s="9" t="s">
        <v>54</v>
      </c>
      <c r="B591" s="28" t="s">
        <v>66</v>
      </c>
      <c r="C591" s="9">
        <v>279</v>
      </c>
      <c r="D591" s="9" t="str">
        <f t="shared" si="17"/>
        <v>KC_FB_Install_Imp_2_TRFM_SC279</v>
      </c>
      <c r="E591" s="12">
        <v>308650.06357870903</v>
      </c>
      <c r="F591" s="13">
        <v>211785.387362376</v>
      </c>
      <c r="G591" s="13"/>
      <c r="I591" s="11"/>
    </row>
    <row r="592" spans="1:9" x14ac:dyDescent="0.25">
      <c r="A592" s="9" t="s">
        <v>54</v>
      </c>
      <c r="B592" s="28" t="s">
        <v>66</v>
      </c>
      <c r="C592" s="9">
        <v>280</v>
      </c>
      <c r="D592" s="9" t="str">
        <f t="shared" ref="D592:D623" si="18">A592&amp;"_"&amp;B592&amp;C592</f>
        <v>KC_FB_Install_Imp_2_TRFM_SC280</v>
      </c>
      <c r="E592" s="12">
        <v>309756.336208024</v>
      </c>
      <c r="F592" s="13">
        <v>212041.70363978599</v>
      </c>
      <c r="G592" s="13"/>
      <c r="I592" s="11"/>
    </row>
    <row r="593" spans="1:9" x14ac:dyDescent="0.25">
      <c r="A593" s="9" t="s">
        <v>54</v>
      </c>
      <c r="B593" s="28" t="s">
        <v>66</v>
      </c>
      <c r="C593" s="9">
        <v>281</v>
      </c>
      <c r="D593" s="9" t="str">
        <f t="shared" si="18"/>
        <v>KC_FB_Install_Imp_2_TRFM_SC281</v>
      </c>
      <c r="E593" s="12">
        <v>310862.60883733799</v>
      </c>
      <c r="F593" s="13">
        <v>212296.055881293</v>
      </c>
      <c r="G593" s="13"/>
      <c r="I593" s="11"/>
    </row>
    <row r="594" spans="1:9" x14ac:dyDescent="0.25">
      <c r="A594" s="9" t="s">
        <v>54</v>
      </c>
      <c r="B594" s="28" t="s">
        <v>66</v>
      </c>
      <c r="C594" s="9">
        <v>282</v>
      </c>
      <c r="D594" s="9" t="str">
        <f t="shared" si="18"/>
        <v>KC_FB_Install_Imp_2_TRFM_SC282</v>
      </c>
      <c r="E594" s="12">
        <v>311968.88146665302</v>
      </c>
      <c r="F594" s="13">
        <v>212548.46436170899</v>
      </c>
      <c r="G594" s="13"/>
      <c r="I594" s="11"/>
    </row>
    <row r="595" spans="1:9" x14ac:dyDescent="0.25">
      <c r="A595" s="9" t="s">
        <v>54</v>
      </c>
      <c r="B595" s="28" t="s">
        <v>66</v>
      </c>
      <c r="C595" s="9">
        <v>283</v>
      </c>
      <c r="D595" s="9" t="str">
        <f t="shared" si="18"/>
        <v>KC_FB_Install_Imp_2_TRFM_SC283</v>
      </c>
      <c r="E595" s="12">
        <v>313075.15409596701</v>
      </c>
      <c r="F595" s="13">
        <v>212798.94913148499</v>
      </c>
      <c r="G595" s="13"/>
      <c r="I595" s="11"/>
    </row>
    <row r="596" spans="1:9" x14ac:dyDescent="0.25">
      <c r="A596" s="9" t="s">
        <v>54</v>
      </c>
      <c r="B596" s="28" t="s">
        <v>66</v>
      </c>
      <c r="C596" s="9">
        <v>284</v>
      </c>
      <c r="D596" s="9" t="str">
        <f t="shared" si="18"/>
        <v>KC_FB_Install_Imp_2_TRFM_SC284</v>
      </c>
      <c r="E596" s="12">
        <v>314181.426725281</v>
      </c>
      <c r="F596" s="13">
        <v>213047.530018839</v>
      </c>
      <c r="G596" s="13"/>
      <c r="I596" s="11"/>
    </row>
    <row r="597" spans="1:9" x14ac:dyDescent="0.25">
      <c r="A597" s="9" t="s">
        <v>54</v>
      </c>
      <c r="B597" s="28" t="s">
        <v>66</v>
      </c>
      <c r="C597" s="9">
        <v>285</v>
      </c>
      <c r="D597" s="9" t="str">
        <f t="shared" si="18"/>
        <v>KC_FB_Install_Imp_2_TRFM_SC285</v>
      </c>
      <c r="E597" s="12">
        <v>315287.69935459603</v>
      </c>
      <c r="F597" s="13">
        <v>213294.22663187099</v>
      </c>
      <c r="G597" s="13"/>
      <c r="I597" s="11"/>
    </row>
    <row r="598" spans="1:9" x14ac:dyDescent="0.25">
      <c r="A598" s="9" t="s">
        <v>54</v>
      </c>
      <c r="B598" s="28" t="s">
        <v>66</v>
      </c>
      <c r="C598" s="9">
        <v>286</v>
      </c>
      <c r="D598" s="9" t="str">
        <f t="shared" si="18"/>
        <v>KC_FB_Install_Imp_2_TRFM_SC286</v>
      </c>
      <c r="E598" s="12">
        <v>316393.97198391001</v>
      </c>
      <c r="F598" s="13">
        <v>213539.058360678</v>
      </c>
      <c r="G598" s="13"/>
      <c r="I598" s="11"/>
    </row>
    <row r="599" spans="1:9" x14ac:dyDescent="0.25">
      <c r="A599" s="9" t="s">
        <v>54</v>
      </c>
      <c r="B599" s="28" t="s">
        <v>66</v>
      </c>
      <c r="C599" s="9">
        <v>287</v>
      </c>
      <c r="D599" s="9" t="str">
        <f t="shared" si="18"/>
        <v>KC_FB_Install_Imp_2_TRFM_SC287</v>
      </c>
      <c r="E599" s="12">
        <v>317500.244613224</v>
      </c>
      <c r="F599" s="13">
        <v>213782.04437945699</v>
      </c>
      <c r="G599" s="13"/>
      <c r="I599" s="11"/>
    </row>
    <row r="600" spans="1:9" x14ac:dyDescent="0.25">
      <c r="A600" s="9" t="s">
        <v>54</v>
      </c>
      <c r="B600" s="28" t="s">
        <v>66</v>
      </c>
      <c r="C600" s="9">
        <v>288</v>
      </c>
      <c r="D600" s="9" t="str">
        <f t="shared" si="18"/>
        <v>KC_FB_Install_Imp_2_TRFM_SC288</v>
      </c>
      <c r="E600" s="12">
        <v>318606.51724253898</v>
      </c>
      <c r="F600" s="13">
        <v>214023.20364861001</v>
      </c>
      <c r="G600" s="13"/>
      <c r="I600" s="11"/>
    </row>
    <row r="601" spans="1:9" x14ac:dyDescent="0.25">
      <c r="A601" s="9" t="s">
        <v>54</v>
      </c>
      <c r="B601" s="28" t="s">
        <v>66</v>
      </c>
      <c r="C601" s="9">
        <v>289</v>
      </c>
      <c r="D601" s="9" t="str">
        <f t="shared" si="18"/>
        <v>KC_FB_Install_Imp_2_TRFM_SC289</v>
      </c>
      <c r="E601" s="12">
        <v>319712.78987185302</v>
      </c>
      <c r="F601" s="13">
        <v>214262.55491683001</v>
      </c>
      <c r="G601" s="13"/>
      <c r="I601" s="11"/>
    </row>
    <row r="602" spans="1:9" x14ac:dyDescent="0.25">
      <c r="A602" s="9" t="s">
        <v>54</v>
      </c>
      <c r="B602" s="28" t="s">
        <v>66</v>
      </c>
      <c r="C602" s="9">
        <v>290</v>
      </c>
      <c r="D602" s="9" t="str">
        <f t="shared" si="18"/>
        <v>KC_FB_Install_Imp_2_TRFM_SC290</v>
      </c>
      <c r="E602" s="12">
        <v>320819.06250116799</v>
      </c>
      <c r="F602" s="13">
        <v>214500.11672318901</v>
      </c>
      <c r="G602" s="13"/>
      <c r="I602" s="11"/>
    </row>
    <row r="603" spans="1:9" x14ac:dyDescent="0.25">
      <c r="A603" s="9" t="s">
        <v>54</v>
      </c>
      <c r="B603" s="28" t="s">
        <v>66</v>
      </c>
      <c r="C603" s="9">
        <v>291</v>
      </c>
      <c r="D603" s="9" t="str">
        <f t="shared" si="18"/>
        <v>KC_FB_Install_Imp_2_TRFM_SC291</v>
      </c>
      <c r="E603" s="12">
        <v>321925.33513048198</v>
      </c>
      <c r="F603" s="13">
        <v>214735.907399213</v>
      </c>
      <c r="G603" s="13"/>
      <c r="I603" s="11"/>
    </row>
    <row r="604" spans="1:9" x14ac:dyDescent="0.25">
      <c r="A604" s="9" t="s">
        <v>54</v>
      </c>
      <c r="B604" s="28" t="s">
        <v>66</v>
      </c>
      <c r="C604" s="9">
        <v>292</v>
      </c>
      <c r="D604" s="9" t="str">
        <f t="shared" si="18"/>
        <v>KC_FB_Install_Imp_2_TRFM_SC292</v>
      </c>
      <c r="E604" s="12">
        <v>323031.60775979602</v>
      </c>
      <c r="F604" s="13">
        <v>214969.945070949</v>
      </c>
      <c r="G604" s="13"/>
      <c r="I604" s="11"/>
    </row>
    <row r="605" spans="1:9" x14ac:dyDescent="0.25">
      <c r="A605" s="9" t="s">
        <v>54</v>
      </c>
      <c r="B605" s="28" t="s">
        <v>66</v>
      </c>
      <c r="C605" s="9">
        <v>293</v>
      </c>
      <c r="D605" s="9" t="str">
        <f t="shared" si="18"/>
        <v>KC_FB_Install_Imp_2_TRFM_SC293</v>
      </c>
      <c r="E605" s="12">
        <v>324137.880389111</v>
      </c>
      <c r="F605" s="13">
        <v>215202.247661022</v>
      </c>
      <c r="G605" s="13"/>
      <c r="I605" s="11"/>
    </row>
    <row r="606" spans="1:9" x14ac:dyDescent="0.25">
      <c r="A606" s="9" t="s">
        <v>54</v>
      </c>
      <c r="B606" s="28" t="s">
        <v>66</v>
      </c>
      <c r="C606" s="9">
        <v>294</v>
      </c>
      <c r="D606" s="9" t="str">
        <f t="shared" si="18"/>
        <v>KC_FB_Install_Imp_2_TRFM_SC294</v>
      </c>
      <c r="E606" s="12">
        <v>325244.15301842499</v>
      </c>
      <c r="F606" s="13">
        <v>215432.83289068801</v>
      </c>
      <c r="G606" s="13"/>
      <c r="I606" s="11"/>
    </row>
    <row r="607" spans="1:9" x14ac:dyDescent="0.25">
      <c r="A607" s="9" t="s">
        <v>54</v>
      </c>
      <c r="B607" s="28" t="s">
        <v>66</v>
      </c>
      <c r="C607" s="9">
        <v>295</v>
      </c>
      <c r="D607" s="9" t="str">
        <f t="shared" si="18"/>
        <v>KC_FB_Install_Imp_2_TRFM_SC295</v>
      </c>
      <c r="E607" s="12">
        <v>326350.42564773897</v>
      </c>
      <c r="F607" s="13">
        <v>215661.71828186701</v>
      </c>
      <c r="G607" s="13"/>
      <c r="I607" s="11"/>
    </row>
    <row r="608" spans="1:9" x14ac:dyDescent="0.25">
      <c r="A608" s="9" t="s">
        <v>54</v>
      </c>
      <c r="B608" s="28" t="s">
        <v>66</v>
      </c>
      <c r="C608" s="9">
        <v>296</v>
      </c>
      <c r="D608" s="9" t="str">
        <f t="shared" si="18"/>
        <v>KC_FB_Install_Imp_2_TRFM_SC296</v>
      </c>
      <c r="E608" s="12">
        <v>327456.69827705401</v>
      </c>
      <c r="F608" s="13">
        <v>215888.92115917499</v>
      </c>
      <c r="G608" s="13"/>
      <c r="I608" s="11"/>
    </row>
    <row r="609" spans="1:9" x14ac:dyDescent="0.25">
      <c r="A609" s="9" t="s">
        <v>54</v>
      </c>
      <c r="B609" s="28" t="s">
        <v>66</v>
      </c>
      <c r="C609" s="9">
        <v>297</v>
      </c>
      <c r="D609" s="9" t="str">
        <f t="shared" si="18"/>
        <v>KC_FB_Install_Imp_2_TRFM_SC297</v>
      </c>
      <c r="E609" s="12">
        <v>328562.97090636799</v>
      </c>
      <c r="F609" s="13">
        <v>216114.45865193999</v>
      </c>
      <c r="G609" s="13"/>
      <c r="I609" s="11"/>
    </row>
    <row r="610" spans="1:9" x14ac:dyDescent="0.25">
      <c r="A610" s="9" t="s">
        <v>54</v>
      </c>
      <c r="B610" s="28" t="s">
        <v>66</v>
      </c>
      <c r="C610" s="9">
        <v>298</v>
      </c>
      <c r="D610" s="9" t="str">
        <f t="shared" si="18"/>
        <v>KC_FB_Install_Imp_2_TRFM_SC298</v>
      </c>
      <c r="E610" s="12">
        <v>329669.24353568302</v>
      </c>
      <c r="F610" s="13">
        <v>216338.347696212</v>
      </c>
      <c r="G610" s="13"/>
      <c r="I610" s="11"/>
    </row>
    <row r="611" spans="1:9" x14ac:dyDescent="0.25">
      <c r="A611" s="9" t="s">
        <v>54</v>
      </c>
      <c r="B611" s="28" t="s">
        <v>66</v>
      </c>
      <c r="C611" s="9">
        <v>299</v>
      </c>
      <c r="D611" s="9" t="str">
        <f t="shared" si="18"/>
        <v>KC_FB_Install_Imp_2_TRFM_SC299</v>
      </c>
      <c r="E611" s="12">
        <v>330775.51616499701</v>
      </c>
      <c r="F611" s="13">
        <v>216560.60503675701</v>
      </c>
      <c r="G611" s="13"/>
      <c r="I611" s="11"/>
    </row>
    <row r="612" spans="1:9" x14ac:dyDescent="0.25">
      <c r="A612" s="9" t="s">
        <v>54</v>
      </c>
      <c r="B612" s="29" t="s">
        <v>66</v>
      </c>
      <c r="C612" s="9">
        <v>300</v>
      </c>
      <c r="D612" s="9" t="str">
        <f t="shared" si="18"/>
        <v>KC_FB_Install_Imp_2_TRFM_SC300</v>
      </c>
      <c r="E612" s="12">
        <v>331881.788794311</v>
      </c>
      <c r="F612" s="13">
        <v>216781.24722903801</v>
      </c>
      <c r="G612" s="13"/>
      <c r="I612" s="11"/>
    </row>
    <row r="613" spans="1:9" x14ac:dyDescent="0.25">
      <c r="A613" s="9" t="s">
        <v>54</v>
      </c>
      <c r="B613" s="28" t="s">
        <v>67</v>
      </c>
      <c r="C613" s="9">
        <v>1</v>
      </c>
      <c r="D613" s="9" t="str">
        <f t="shared" si="18"/>
        <v>KC_Search_Apple_Imp_SC1</v>
      </c>
      <c r="E613" s="12">
        <v>153.19311792123099</v>
      </c>
      <c r="F613" s="13">
        <v>2.8467056827251098</v>
      </c>
      <c r="G613" s="13"/>
      <c r="I613" s="11"/>
    </row>
    <row r="614" spans="1:9" x14ac:dyDescent="0.25">
      <c r="A614" s="9" t="s">
        <v>54</v>
      </c>
      <c r="B614" s="28" t="s">
        <v>67</v>
      </c>
      <c r="C614" s="9">
        <v>2</v>
      </c>
      <c r="D614" s="9" t="str">
        <f t="shared" si="18"/>
        <v>KC_Search_Apple_Imp_SC2</v>
      </c>
      <c r="E614" s="12">
        <v>306.38623584246199</v>
      </c>
      <c r="F614" s="13">
        <v>7.5293406949201298</v>
      </c>
      <c r="G614" s="13"/>
      <c r="I614" s="11"/>
    </row>
    <row r="615" spans="1:9" x14ac:dyDescent="0.25">
      <c r="A615" s="9" t="s">
        <v>54</v>
      </c>
      <c r="B615" s="28" t="s">
        <v>67</v>
      </c>
      <c r="C615" s="9">
        <v>3</v>
      </c>
      <c r="D615" s="9" t="str">
        <f t="shared" si="18"/>
        <v>KC_Search_Apple_Imp_SC3</v>
      </c>
      <c r="E615" s="12">
        <v>459.57935376369301</v>
      </c>
      <c r="F615" s="13">
        <v>13.2369791056955</v>
      </c>
      <c r="G615" s="13"/>
      <c r="I615" s="11"/>
    </row>
    <row r="616" spans="1:9" x14ac:dyDescent="0.25">
      <c r="A616" s="9" t="s">
        <v>54</v>
      </c>
      <c r="B616" s="28" t="s">
        <v>67</v>
      </c>
      <c r="C616" s="9">
        <v>4</v>
      </c>
      <c r="D616" s="9" t="str">
        <f t="shared" si="18"/>
        <v>KC_Search_Apple_Imp_SC4</v>
      </c>
      <c r="E616" s="12">
        <v>612.77247168492499</v>
      </c>
      <c r="F616" s="13">
        <v>19.6885921539435</v>
      </c>
      <c r="G616" s="13"/>
      <c r="I616" s="11"/>
    </row>
    <row r="617" spans="1:9" x14ac:dyDescent="0.25">
      <c r="A617" s="9" t="s">
        <v>54</v>
      </c>
      <c r="B617" s="28" t="s">
        <v>67</v>
      </c>
      <c r="C617" s="9">
        <v>5</v>
      </c>
      <c r="D617" s="9" t="str">
        <f t="shared" si="18"/>
        <v>KC_Search_Apple_Imp_SC5</v>
      </c>
      <c r="E617" s="12">
        <v>765.96558960615596</v>
      </c>
      <c r="F617" s="13">
        <v>26.7220607619644</v>
      </c>
      <c r="G617" s="13"/>
      <c r="I617" s="11"/>
    </row>
    <row r="618" spans="1:9" x14ac:dyDescent="0.25">
      <c r="A618" s="9" t="s">
        <v>54</v>
      </c>
      <c r="B618" s="28" t="s">
        <v>67</v>
      </c>
      <c r="C618" s="9">
        <v>6</v>
      </c>
      <c r="D618" s="9" t="str">
        <f t="shared" si="18"/>
        <v>KC_Search_Apple_Imp_SC6</v>
      </c>
      <c r="E618" s="12">
        <v>919.15870752738704</v>
      </c>
      <c r="F618" s="13">
        <v>34.227922447971402</v>
      </c>
      <c r="G618" s="13"/>
      <c r="I618" s="11"/>
    </row>
    <row r="619" spans="1:9" x14ac:dyDescent="0.25">
      <c r="A619" s="9" t="s">
        <v>54</v>
      </c>
      <c r="B619" s="28" t="s">
        <v>67</v>
      </c>
      <c r="C619" s="9">
        <v>7</v>
      </c>
      <c r="D619" s="9" t="str">
        <f t="shared" si="18"/>
        <v>KC_Search_Apple_Imp_SC7</v>
      </c>
      <c r="E619" s="12">
        <v>1072.35182544862</v>
      </c>
      <c r="F619" s="13">
        <v>42.125805948872298</v>
      </c>
      <c r="G619" s="13"/>
      <c r="I619" s="11"/>
    </row>
    <row r="620" spans="1:9" x14ac:dyDescent="0.25">
      <c r="A620" s="9" t="s">
        <v>54</v>
      </c>
      <c r="B620" s="28" t="s">
        <v>67</v>
      </c>
      <c r="C620" s="9">
        <v>8</v>
      </c>
      <c r="D620" s="9" t="str">
        <f t="shared" si="18"/>
        <v>KC_Search_Apple_Imp_SC8</v>
      </c>
      <c r="E620" s="12">
        <v>1225.54494336985</v>
      </c>
      <c r="F620" s="13">
        <v>50.353528707470602</v>
      </c>
      <c r="G620" s="13"/>
      <c r="I620" s="11"/>
    </row>
    <row r="621" spans="1:9" x14ac:dyDescent="0.25">
      <c r="A621" s="9" t="s">
        <v>54</v>
      </c>
      <c r="B621" s="28" t="s">
        <v>67</v>
      </c>
      <c r="C621" s="9">
        <v>9</v>
      </c>
      <c r="D621" s="9" t="str">
        <f t="shared" si="18"/>
        <v>KC_Search_Apple_Imp_SC9</v>
      </c>
      <c r="E621" s="12">
        <v>1378.7380612910799</v>
      </c>
      <c r="F621" s="13">
        <v>58.861233189076202</v>
      </c>
      <c r="G621" s="13"/>
      <c r="I621" s="11"/>
    </row>
    <row r="622" spans="1:9" x14ac:dyDescent="0.25">
      <c r="A622" s="9" t="s">
        <v>54</v>
      </c>
      <c r="B622" s="28" t="s">
        <v>67</v>
      </c>
      <c r="C622" s="9">
        <v>10</v>
      </c>
      <c r="D622" s="9" t="str">
        <f t="shared" si="18"/>
        <v>KC_Search_Apple_Imp_SC10</v>
      </c>
      <c r="E622" s="12">
        <v>1531.9311792123101</v>
      </c>
      <c r="F622" s="13">
        <v>67.6079016529836</v>
      </c>
      <c r="G622" s="13"/>
      <c r="I622" s="11"/>
    </row>
    <row r="623" spans="1:9" x14ac:dyDescent="0.25">
      <c r="A623" s="9" t="s">
        <v>54</v>
      </c>
      <c r="B623" s="28" t="s">
        <v>67</v>
      </c>
      <c r="C623" s="9">
        <v>11</v>
      </c>
      <c r="D623" s="9" t="str">
        <f t="shared" si="18"/>
        <v>KC_Search_Apple_Imp_SC11</v>
      </c>
      <c r="E623" s="12">
        <v>1685.12429713354</v>
      </c>
      <c r="F623" s="13">
        <v>76.559130180484502</v>
      </c>
      <c r="G623" s="13"/>
      <c r="I623" s="11"/>
    </row>
    <row r="624" spans="1:9" x14ac:dyDescent="0.25">
      <c r="A624" s="9" t="s">
        <v>54</v>
      </c>
      <c r="B624" s="28" t="s">
        <v>67</v>
      </c>
      <c r="C624" s="9">
        <v>12</v>
      </c>
      <c r="D624" s="9" t="str">
        <f t="shared" ref="D624:D655" si="19">A624&amp;"_"&amp;B624&amp;C624</f>
        <v>KC_Search_Apple_Imp_SC12</v>
      </c>
      <c r="E624" s="12">
        <v>1838.31741505477</v>
      </c>
      <c r="F624" s="13">
        <v>85.685627406510903</v>
      </c>
      <c r="G624" s="13"/>
      <c r="I624" s="11"/>
    </row>
    <row r="625" spans="1:9" x14ac:dyDescent="0.25">
      <c r="A625" s="9" t="s">
        <v>54</v>
      </c>
      <c r="B625" s="28" t="s">
        <v>67</v>
      </c>
      <c r="C625" s="9">
        <v>13</v>
      </c>
      <c r="D625" s="9" t="str">
        <f t="shared" si="19"/>
        <v>KC_Search_Apple_Imp_SC13</v>
      </c>
      <c r="E625" s="12">
        <v>1991.5105329759999</v>
      </c>
      <c r="F625" s="13">
        <v>94.962157766250698</v>
      </c>
      <c r="G625" s="13"/>
      <c r="I625" s="11"/>
    </row>
    <row r="626" spans="1:9" x14ac:dyDescent="0.25">
      <c r="A626" s="9" t="s">
        <v>54</v>
      </c>
      <c r="B626" s="28" t="s">
        <v>67</v>
      </c>
      <c r="C626" s="9">
        <v>14</v>
      </c>
      <c r="D626" s="9" t="str">
        <f t="shared" si="19"/>
        <v>KC_Search_Apple_Imp_SC14</v>
      </c>
      <c r="E626" s="12">
        <v>2144.7036508972401</v>
      </c>
      <c r="F626" s="13">
        <v>104.366771507335</v>
      </c>
      <c r="G626" s="13"/>
      <c r="I626" s="11"/>
    </row>
    <row r="627" spans="1:9" x14ac:dyDescent="0.25">
      <c r="A627" s="9" t="s">
        <v>54</v>
      </c>
      <c r="B627" s="28" t="s">
        <v>67</v>
      </c>
      <c r="C627" s="9">
        <v>15</v>
      </c>
      <c r="D627" s="9" t="str">
        <f t="shared" si="19"/>
        <v>KC_Search_Apple_Imp_SC15</v>
      </c>
      <c r="E627" s="12">
        <v>2297.8967688184698</v>
      </c>
      <c r="F627" s="13">
        <v>113.880227449137</v>
      </c>
      <c r="G627" s="13"/>
      <c r="I627" s="11"/>
    </row>
    <row r="628" spans="1:9" x14ac:dyDescent="0.25">
      <c r="A628" s="9" t="s">
        <v>54</v>
      </c>
      <c r="B628" s="28" t="s">
        <v>67</v>
      </c>
      <c r="C628" s="9">
        <v>16</v>
      </c>
      <c r="D628" s="9" t="str">
        <f t="shared" si="19"/>
        <v>KC_Search_Apple_Imp_SC16</v>
      </c>
      <c r="E628" s="12">
        <v>2451.0898867397</v>
      </c>
      <c r="F628" s="13">
        <v>123.485549785636</v>
      </c>
      <c r="G628" s="13"/>
      <c r="I628" s="11"/>
    </row>
    <row r="629" spans="1:9" x14ac:dyDescent="0.25">
      <c r="A629" s="9" t="s">
        <v>54</v>
      </c>
      <c r="B629" s="28" t="s">
        <v>67</v>
      </c>
      <c r="C629" s="9">
        <v>17</v>
      </c>
      <c r="D629" s="9" t="str">
        <f t="shared" si="19"/>
        <v>KC_Search_Apple_Imp_SC17</v>
      </c>
      <c r="E629" s="12">
        <v>2604.2830046609301</v>
      </c>
      <c r="F629" s="13">
        <v>133.167680828302</v>
      </c>
      <c r="G629" s="13"/>
      <c r="I629" s="11"/>
    </row>
    <row r="630" spans="1:9" x14ac:dyDescent="0.25">
      <c r="A630" s="9" t="s">
        <v>54</v>
      </c>
      <c r="B630" s="28" t="s">
        <v>67</v>
      </c>
      <c r="C630" s="9">
        <v>18</v>
      </c>
      <c r="D630" s="9" t="str">
        <f t="shared" si="19"/>
        <v>KC_Search_Apple_Imp_SC18</v>
      </c>
      <c r="E630" s="12">
        <v>2757.4761225821599</v>
      </c>
      <c r="F630" s="13">
        <v>142.913204129733</v>
      </c>
      <c r="G630" s="13"/>
      <c r="I630" s="11"/>
    </row>
    <row r="631" spans="1:9" x14ac:dyDescent="0.25">
      <c r="A631" s="9" t="s">
        <v>54</v>
      </c>
      <c r="B631" s="28" t="s">
        <v>67</v>
      </c>
      <c r="C631" s="9">
        <v>19</v>
      </c>
      <c r="D631" s="9" t="str">
        <f t="shared" si="19"/>
        <v>KC_Search_Apple_Imp_SC19</v>
      </c>
      <c r="E631" s="12">
        <v>2910.66924050339</v>
      </c>
      <c r="F631" s="13">
        <v>152.71012035183099</v>
      </c>
      <c r="G631" s="13"/>
      <c r="I631" s="11"/>
    </row>
    <row r="632" spans="1:9" x14ac:dyDescent="0.25">
      <c r="A632" s="9" t="s">
        <v>54</v>
      </c>
      <c r="B632" s="28" t="s">
        <v>67</v>
      </c>
      <c r="C632" s="9">
        <v>20</v>
      </c>
      <c r="D632" s="9" t="str">
        <f t="shared" si="19"/>
        <v>KC_Search_Apple_Imp_SC20</v>
      </c>
      <c r="E632" s="12">
        <v>3063.8623584246202</v>
      </c>
      <c r="F632" s="13">
        <v>162.54766340677301</v>
      </c>
      <c r="G632" s="13"/>
      <c r="I632" s="11"/>
    </row>
    <row r="633" spans="1:9" x14ac:dyDescent="0.25">
      <c r="A633" s="9" t="s">
        <v>54</v>
      </c>
      <c r="B633" s="28" t="s">
        <v>67</v>
      </c>
      <c r="C633" s="9">
        <v>21</v>
      </c>
      <c r="D633" s="9" t="str">
        <f t="shared" si="19"/>
        <v>KC_Search_Apple_Imp_SC21</v>
      </c>
      <c r="E633" s="12">
        <v>3217.0554763458499</v>
      </c>
      <c r="F633" s="13">
        <v>172.416147858968</v>
      </c>
      <c r="G633" s="13"/>
      <c r="I633" s="11"/>
    </row>
    <row r="634" spans="1:9" x14ac:dyDescent="0.25">
      <c r="A634" s="9" t="s">
        <v>54</v>
      </c>
      <c r="B634" s="28" t="s">
        <v>67</v>
      </c>
      <c r="C634" s="9">
        <v>22</v>
      </c>
      <c r="D634" s="9" t="str">
        <f t="shared" si="19"/>
        <v>KC_Search_Apple_Imp_SC22</v>
      </c>
      <c r="E634" s="12">
        <v>3370.2485942670801</v>
      </c>
      <c r="F634" s="13">
        <v>182.30684095083799</v>
      </c>
      <c r="G634" s="13"/>
      <c r="I634" s="11"/>
    </row>
    <row r="635" spans="1:9" x14ac:dyDescent="0.25">
      <c r="A635" s="9" t="s">
        <v>54</v>
      </c>
      <c r="B635" s="28" t="s">
        <v>67</v>
      </c>
      <c r="C635" s="9">
        <v>23</v>
      </c>
      <c r="D635" s="9" t="str">
        <f t="shared" si="19"/>
        <v>KC_Search_Apple_Imp_SC23</v>
      </c>
      <c r="E635" s="12">
        <v>3523.4417121883198</v>
      </c>
      <c r="F635" s="13">
        <v>192.21185428030799</v>
      </c>
      <c r="G635" s="13"/>
      <c r="I635" s="11"/>
    </row>
    <row r="636" spans="1:9" x14ac:dyDescent="0.25">
      <c r="A636" s="9" t="s">
        <v>54</v>
      </c>
      <c r="B636" s="28" t="s">
        <v>67</v>
      </c>
      <c r="C636" s="9">
        <v>24</v>
      </c>
      <c r="D636" s="9" t="str">
        <f t="shared" si="19"/>
        <v>KC_Search_Apple_Imp_SC24</v>
      </c>
      <c r="E636" s="12">
        <v>3676.63483010955</v>
      </c>
      <c r="F636" s="13">
        <v>202.124051347933</v>
      </c>
      <c r="G636" s="13"/>
      <c r="I636" s="11"/>
    </row>
    <row r="637" spans="1:9" x14ac:dyDescent="0.25">
      <c r="A637" s="9" t="s">
        <v>54</v>
      </c>
      <c r="B637" s="28" t="s">
        <v>67</v>
      </c>
      <c r="C637" s="9">
        <v>25</v>
      </c>
      <c r="D637" s="9" t="str">
        <f t="shared" si="19"/>
        <v>KC_Search_Apple_Imp_SC25</v>
      </c>
      <c r="E637" s="12">
        <v>3829.8279480307801</v>
      </c>
      <c r="F637" s="13">
        <v>212.03696805682301</v>
      </c>
      <c r="G637" s="13"/>
      <c r="I637" s="11"/>
    </row>
    <row r="638" spans="1:9" x14ac:dyDescent="0.25">
      <c r="A638" s="9" t="s">
        <v>54</v>
      </c>
      <c r="B638" s="28" t="s">
        <v>67</v>
      </c>
      <c r="C638" s="9">
        <v>26</v>
      </c>
      <c r="D638" s="9" t="str">
        <f t="shared" si="19"/>
        <v>KC_Search_Apple_Imp_SC26</v>
      </c>
      <c r="E638" s="12">
        <v>3983.0210659520098</v>
      </c>
      <c r="F638" s="13">
        <v>221.944743887589</v>
      </c>
      <c r="G638" s="13"/>
      <c r="I638" s="11"/>
    </row>
    <row r="639" spans="1:9" x14ac:dyDescent="0.25">
      <c r="A639" s="9" t="s">
        <v>54</v>
      </c>
      <c r="B639" s="28" t="s">
        <v>67</v>
      </c>
      <c r="C639" s="9">
        <v>27</v>
      </c>
      <c r="D639" s="9" t="str">
        <f t="shared" si="19"/>
        <v>KC_Search_Apple_Imp_SC27</v>
      </c>
      <c r="E639" s="12">
        <v>4136.2141838732396</v>
      </c>
      <c r="F639" s="13">
        <v>231.842061949109</v>
      </c>
      <c r="G639" s="13"/>
      <c r="I639" s="11"/>
    </row>
    <row r="640" spans="1:9" x14ac:dyDescent="0.25">
      <c r="A640" s="9" t="s">
        <v>54</v>
      </c>
      <c r="B640" s="28" t="s">
        <v>67</v>
      </c>
      <c r="C640" s="9">
        <v>28</v>
      </c>
      <c r="D640" s="9" t="str">
        <f t="shared" si="19"/>
        <v>KC_Search_Apple_Imp_SC28</v>
      </c>
      <c r="E640" s="12">
        <v>4289.4073017944702</v>
      </c>
      <c r="F640" s="13">
        <v>241.72409646904401</v>
      </c>
      <c r="G640" s="13"/>
      <c r="I640" s="11"/>
    </row>
    <row r="641" spans="1:9" x14ac:dyDescent="0.25">
      <c r="A641" s="9" t="s">
        <v>54</v>
      </c>
      <c r="B641" s="28" t="s">
        <v>67</v>
      </c>
      <c r="C641" s="9">
        <v>29</v>
      </c>
      <c r="D641" s="9" t="str">
        <f t="shared" si="19"/>
        <v>KC_Search_Apple_Imp_SC29</v>
      </c>
      <c r="E641" s="12">
        <v>4442.6004197156999</v>
      </c>
      <c r="F641" s="13">
        <v>251.586466566871</v>
      </c>
      <c r="G641" s="13"/>
      <c r="I641" s="11"/>
    </row>
    <row r="642" spans="1:9" x14ac:dyDescent="0.25">
      <c r="A642" s="9" t="s">
        <v>54</v>
      </c>
      <c r="B642" s="28" t="s">
        <v>67</v>
      </c>
      <c r="C642" s="9">
        <v>30</v>
      </c>
      <c r="D642" s="9" t="str">
        <f t="shared" si="19"/>
        <v>KC_Search_Apple_Imp_SC30</v>
      </c>
      <c r="E642" s="12">
        <v>4595.7935376369296</v>
      </c>
      <c r="F642" s="13">
        <v>261.42519536855002</v>
      </c>
      <c r="G642" s="13"/>
      <c r="I642" s="11"/>
    </row>
    <row r="643" spans="1:9" x14ac:dyDescent="0.25">
      <c r="A643" s="9" t="s">
        <v>54</v>
      </c>
      <c r="B643" s="28" t="s">
        <v>67</v>
      </c>
      <c r="C643" s="9">
        <v>31</v>
      </c>
      <c r="D643" s="9" t="str">
        <f t="shared" si="19"/>
        <v>KC_Search_Apple_Imp_SC31</v>
      </c>
      <c r="E643" s="12">
        <v>4748.9866555581602</v>
      </c>
      <c r="F643" s="13">
        <v>271.23667369159102</v>
      </c>
      <c r="G643" s="13"/>
      <c r="I643" s="11"/>
    </row>
    <row r="644" spans="1:9" x14ac:dyDescent="0.25">
      <c r="A644" s="9" t="s">
        <v>54</v>
      </c>
      <c r="B644" s="28" t="s">
        <v>67</v>
      </c>
      <c r="C644" s="9">
        <v>32</v>
      </c>
      <c r="D644" s="9" t="str">
        <f t="shared" si="19"/>
        <v>KC_Search_Apple_Imp_SC32</v>
      </c>
      <c r="E644" s="12">
        <v>4902.1797734794</v>
      </c>
      <c r="F644" s="13">
        <v>281.01762766354199</v>
      </c>
      <c r="G644" s="13"/>
      <c r="I644" s="11"/>
    </row>
    <row r="645" spans="1:9" x14ac:dyDescent="0.25">
      <c r="A645" s="9" t="s">
        <v>54</v>
      </c>
      <c r="B645" s="28" t="s">
        <v>67</v>
      </c>
      <c r="C645" s="9">
        <v>33</v>
      </c>
      <c r="D645" s="9" t="str">
        <f t="shared" si="19"/>
        <v>KC_Search_Apple_Imp_SC33</v>
      </c>
      <c r="E645" s="12">
        <v>5055.3728914006297</v>
      </c>
      <c r="F645" s="13">
        <v>290.765089744053</v>
      </c>
      <c r="G645" s="13"/>
      <c r="I645" s="11"/>
    </row>
    <row r="646" spans="1:9" x14ac:dyDescent="0.25">
      <c r="A646" s="9" t="s">
        <v>54</v>
      </c>
      <c r="B646" s="28" t="s">
        <v>67</v>
      </c>
      <c r="C646" s="9">
        <v>34</v>
      </c>
      <c r="D646" s="9" t="str">
        <f t="shared" si="19"/>
        <v>KC_Search_Apple_Imp_SC34</v>
      </c>
      <c r="E646" s="12">
        <v>5208.5660093218603</v>
      </c>
      <c r="F646" s="13">
        <v>300.476372706897</v>
      </c>
      <c r="G646" s="13"/>
      <c r="I646" s="11"/>
    </row>
    <row r="647" spans="1:9" x14ac:dyDescent="0.25">
      <c r="A647" s="9" t="s">
        <v>54</v>
      </c>
      <c r="B647" s="28" t="s">
        <v>67</v>
      </c>
      <c r="C647" s="9">
        <v>35</v>
      </c>
      <c r="D647" s="9" t="str">
        <f t="shared" si="19"/>
        <v>KC_Search_Apple_Imp_SC35</v>
      </c>
      <c r="E647" s="12">
        <v>5361.75912724309</v>
      </c>
      <c r="F647" s="13">
        <v>310.14904620821102</v>
      </c>
      <c r="G647" s="13"/>
      <c r="I647" s="11"/>
    </row>
    <row r="648" spans="1:9" x14ac:dyDescent="0.25">
      <c r="A648" s="9" t="s">
        <v>54</v>
      </c>
      <c r="B648" s="28" t="s">
        <v>67</v>
      </c>
      <c r="C648" s="9">
        <v>36</v>
      </c>
      <c r="D648" s="9" t="str">
        <f t="shared" si="19"/>
        <v>KC_Search_Apple_Imp_SC36</v>
      </c>
      <c r="E648" s="12">
        <v>5514.9522451643197</v>
      </c>
      <c r="F648" s="13">
        <v>319.780915624312</v>
      </c>
      <c r="G648" s="13"/>
      <c r="I648" s="11"/>
    </row>
    <row r="649" spans="1:9" x14ac:dyDescent="0.25">
      <c r="A649" s="9" t="s">
        <v>54</v>
      </c>
      <c r="B649" s="28" t="s">
        <v>67</v>
      </c>
      <c r="C649" s="9">
        <v>37</v>
      </c>
      <c r="D649" s="9" t="str">
        <f t="shared" si="19"/>
        <v>KC_Search_Apple_Imp_SC37</v>
      </c>
      <c r="E649" s="12">
        <v>5668.1453630855503</v>
      </c>
      <c r="F649" s="13">
        <v>329.37000288931</v>
      </c>
      <c r="G649" s="13"/>
      <c r="I649" s="11"/>
    </row>
    <row r="650" spans="1:9" x14ac:dyDescent="0.25">
      <c r="A650" s="9" t="s">
        <v>54</v>
      </c>
      <c r="B650" s="28" t="s">
        <v>67</v>
      </c>
      <c r="C650" s="9">
        <v>38</v>
      </c>
      <c r="D650" s="9" t="str">
        <f t="shared" si="19"/>
        <v>KC_Search_Apple_Imp_SC38</v>
      </c>
      <c r="E650" s="12">
        <v>5821.3384810067801</v>
      </c>
      <c r="F650" s="13">
        <v>338.91452910156301</v>
      </c>
      <c r="G650" s="13"/>
      <c r="I650" s="11"/>
    </row>
    <row r="651" spans="1:9" x14ac:dyDescent="0.25">
      <c r="A651" s="9" t="s">
        <v>54</v>
      </c>
      <c r="B651" s="28" t="s">
        <v>67</v>
      </c>
      <c r="C651" s="9">
        <v>39</v>
      </c>
      <c r="D651" s="9" t="str">
        <f t="shared" si="19"/>
        <v>KC_Search_Apple_Imp_SC39</v>
      </c>
      <c r="E651" s="12">
        <v>5974.5315989280098</v>
      </c>
      <c r="F651" s="13">
        <v>348.41289870025599</v>
      </c>
      <c r="G651" s="13"/>
      <c r="I651" s="11"/>
    </row>
    <row r="652" spans="1:9" x14ac:dyDescent="0.25">
      <c r="A652" s="9" t="s">
        <v>54</v>
      </c>
      <c r="B652" s="28" t="s">
        <v>67</v>
      </c>
      <c r="C652" s="9">
        <v>40</v>
      </c>
      <c r="D652" s="9" t="str">
        <f t="shared" si="19"/>
        <v>KC_Search_Apple_Imp_SC40</v>
      </c>
      <c r="E652" s="12">
        <v>6127.7247168492504</v>
      </c>
      <c r="F652" s="13">
        <v>357.86368504038001</v>
      </c>
      <c r="G652" s="13"/>
      <c r="I652" s="11"/>
    </row>
    <row r="653" spans="1:9" x14ac:dyDescent="0.25">
      <c r="A653" s="9" t="s">
        <v>54</v>
      </c>
      <c r="B653" s="28" t="s">
        <v>67</v>
      </c>
      <c r="C653" s="9">
        <v>41</v>
      </c>
      <c r="D653" s="9" t="str">
        <f t="shared" si="19"/>
        <v>KC_Search_Apple_Imp_SC41</v>
      </c>
      <c r="E653" s="12">
        <v>6280.9178347704801</v>
      </c>
      <c r="F653" s="13">
        <v>367.26561721709299</v>
      </c>
      <c r="G653" s="13"/>
      <c r="I653" s="11"/>
    </row>
    <row r="654" spans="1:9" x14ac:dyDescent="0.25">
      <c r="A654" s="9" t="s">
        <v>54</v>
      </c>
      <c r="B654" s="28" t="s">
        <v>67</v>
      </c>
      <c r="C654" s="9">
        <v>42</v>
      </c>
      <c r="D654" s="9" t="str">
        <f t="shared" si="19"/>
        <v>KC_Search_Apple_Imp_SC42</v>
      </c>
      <c r="E654" s="12">
        <v>6434.1109526917098</v>
      </c>
      <c r="F654" s="13">
        <v>376.61756800958602</v>
      </c>
      <c r="G654" s="13"/>
      <c r="I654" s="11"/>
    </row>
    <row r="655" spans="1:9" x14ac:dyDescent="0.25">
      <c r="A655" s="9" t="s">
        <v>54</v>
      </c>
      <c r="B655" s="28" t="s">
        <v>67</v>
      </c>
      <c r="C655" s="9">
        <v>43</v>
      </c>
      <c r="D655" s="9" t="str">
        <f t="shared" si="19"/>
        <v>KC_Search_Apple_Imp_SC43</v>
      </c>
      <c r="E655" s="12">
        <v>6587.3040706129404</v>
      </c>
      <c r="F655" s="13">
        <v>385.91854283089498</v>
      </c>
      <c r="G655" s="13"/>
      <c r="I655" s="11"/>
    </row>
    <row r="656" spans="1:9" x14ac:dyDescent="0.25">
      <c r="A656" s="9" t="s">
        <v>54</v>
      </c>
      <c r="B656" s="28" t="s">
        <v>67</v>
      </c>
      <c r="C656" s="9">
        <v>44</v>
      </c>
      <c r="D656" s="9" t="str">
        <f>A656&amp;"_"&amp;B656&amp;C656</f>
        <v>KC_Search_Apple_Imp_SC44</v>
      </c>
      <c r="E656" s="12">
        <v>6740.4971885341702</v>
      </c>
      <c r="F656" s="13">
        <v>395.16766958393498</v>
      </c>
      <c r="G656" s="13"/>
      <c r="I656" s="11"/>
    </row>
    <row r="657" spans="1:9" x14ac:dyDescent="0.25">
      <c r="A657" s="9" t="s">
        <v>54</v>
      </c>
      <c r="B657" s="28" t="s">
        <v>67</v>
      </c>
      <c r="C657" s="9">
        <v>45</v>
      </c>
      <c r="D657" s="9" t="str">
        <f t="shared" ref="D657:D720" si="20">A657&amp;"_"&amp;B657&amp;C657</f>
        <v>KC_Search_Apple_Imp_SC45</v>
      </c>
      <c r="E657" s="12">
        <v>6893.6903064553999</v>
      </c>
      <c r="F657" s="13">
        <v>404.36418933596701</v>
      </c>
      <c r="G657" s="13"/>
      <c r="I657" s="11"/>
    </row>
    <row r="658" spans="1:9" x14ac:dyDescent="0.25">
      <c r="A658" s="9" t="s">
        <v>54</v>
      </c>
      <c r="B658" s="28" t="s">
        <v>67</v>
      </c>
      <c r="C658" s="9">
        <v>46</v>
      </c>
      <c r="D658" s="9" t="str">
        <f t="shared" si="20"/>
        <v>KC_Search_Apple_Imp_SC46</v>
      </c>
      <c r="E658" s="12">
        <v>7046.8834243766296</v>
      </c>
      <c r="F658" s="13">
        <v>413.50744773387697</v>
      </c>
      <c r="G658" s="13"/>
      <c r="I658" s="11"/>
    </row>
    <row r="659" spans="1:9" x14ac:dyDescent="0.25">
      <c r="A659" s="9" t="s">
        <v>54</v>
      </c>
      <c r="B659" s="28" t="s">
        <v>67</v>
      </c>
      <c r="C659" s="9">
        <v>47</v>
      </c>
      <c r="D659" s="9" t="str">
        <f t="shared" si="20"/>
        <v>KC_Search_Apple_Imp_SC47</v>
      </c>
      <c r="E659" s="12">
        <v>7200.0765422978602</v>
      </c>
      <c r="F659" s="13">
        <v>422.59688709150299</v>
      </c>
      <c r="G659" s="13"/>
      <c r="I659" s="11"/>
    </row>
    <row r="660" spans="1:9" x14ac:dyDescent="0.25">
      <c r="A660" s="9" t="s">
        <v>54</v>
      </c>
      <c r="B660" s="28" t="s">
        <v>67</v>
      </c>
      <c r="C660" s="9">
        <v>48</v>
      </c>
      <c r="D660" s="9" t="str">
        <f t="shared" si="20"/>
        <v>KC_Search_Apple_Imp_SC48</v>
      </c>
      <c r="E660" s="12">
        <v>7353.2696602190899</v>
      </c>
      <c r="F660" s="13">
        <v>431.63203908786898</v>
      </c>
      <c r="G660" s="13"/>
      <c r="I660" s="11"/>
    </row>
    <row r="661" spans="1:9" x14ac:dyDescent="0.25">
      <c r="A661" s="9" t="s">
        <v>54</v>
      </c>
      <c r="B661" s="28" t="s">
        <v>67</v>
      </c>
      <c r="C661" s="9">
        <v>49</v>
      </c>
      <c r="D661" s="9" t="str">
        <f t="shared" si="20"/>
        <v>KC_Search_Apple_Imp_SC49</v>
      </c>
      <c r="E661" s="12">
        <v>7506.4627781403196</v>
      </c>
      <c r="F661" s="13">
        <v>440.61251802182801</v>
      </c>
      <c r="G661" s="13"/>
      <c r="I661" s="11"/>
    </row>
    <row r="662" spans="1:9" x14ac:dyDescent="0.25">
      <c r="A662" s="9" t="s">
        <v>54</v>
      </c>
      <c r="B662" s="28" t="s">
        <v>67</v>
      </c>
      <c r="C662" s="9">
        <v>50</v>
      </c>
      <c r="D662" s="9" t="str">
        <f t="shared" si="20"/>
        <v>KC_Search_Apple_Imp_SC50</v>
      </c>
      <c r="E662" s="12">
        <v>7659.6558960615603</v>
      </c>
      <c r="F662" s="13">
        <v>449.53801457440699</v>
      </c>
      <c r="G662" s="13"/>
      <c r="I662" s="11"/>
    </row>
    <row r="663" spans="1:9" x14ac:dyDescent="0.25">
      <c r="A663" s="9" t="s">
        <v>54</v>
      </c>
      <c r="B663" s="28" t="s">
        <v>67</v>
      </c>
      <c r="C663" s="9">
        <v>51</v>
      </c>
      <c r="D663" s="9" t="str">
        <f t="shared" si="20"/>
        <v>KC_Search_Apple_Imp_SC51</v>
      </c>
      <c r="E663" s="12">
        <v>7812.84901398279</v>
      </c>
      <c r="F663" s="13">
        <v>458.40829003521799</v>
      </c>
      <c r="G663" s="13"/>
      <c r="I663" s="11"/>
    </row>
    <row r="664" spans="1:9" x14ac:dyDescent="0.25">
      <c r="A664" s="9" t="s">
        <v>54</v>
      </c>
      <c r="B664" s="28" t="s">
        <v>67</v>
      </c>
      <c r="C664" s="9">
        <v>52</v>
      </c>
      <c r="D664" s="9" t="str">
        <f t="shared" si="20"/>
        <v>KC_Search_Apple_Imp_SC52</v>
      </c>
      <c r="E664" s="12">
        <v>7966.0421319040197</v>
      </c>
      <c r="F664" s="13">
        <v>467.22317095373398</v>
      </c>
      <c r="G664" s="13"/>
      <c r="I664" s="11"/>
    </row>
    <row r="665" spans="1:9" x14ac:dyDescent="0.25">
      <c r="A665" s="9" t="s">
        <v>54</v>
      </c>
      <c r="B665" s="28" t="s">
        <v>67</v>
      </c>
      <c r="C665" s="9">
        <v>53</v>
      </c>
      <c r="D665" s="9" t="str">
        <f t="shared" si="20"/>
        <v>KC_Search_Apple_Imp_SC53</v>
      </c>
      <c r="E665" s="12">
        <v>8119.2352498252503</v>
      </c>
      <c r="F665" s="13">
        <v>475.98254418015699</v>
      </c>
      <c r="G665" s="13"/>
      <c r="I665" s="11"/>
    </row>
    <row r="666" spans="1:9" x14ac:dyDescent="0.25">
      <c r="A666" s="9" t="s">
        <v>54</v>
      </c>
      <c r="B666" s="28" t="s">
        <v>67</v>
      </c>
      <c r="C666" s="9">
        <v>54</v>
      </c>
      <c r="D666" s="9" t="str">
        <f t="shared" si="20"/>
        <v>KC_Search_Apple_Imp_SC54</v>
      </c>
      <c r="E666" s="12">
        <v>8272.4283677464791</v>
      </c>
      <c r="F666" s="13">
        <v>484.68635226404399</v>
      </c>
      <c r="G666" s="13"/>
      <c r="I666" s="11"/>
    </row>
    <row r="667" spans="1:9" x14ac:dyDescent="0.25">
      <c r="A667" s="9" t="s">
        <v>54</v>
      </c>
      <c r="B667" s="28" t="s">
        <v>67</v>
      </c>
      <c r="C667" s="9">
        <v>55</v>
      </c>
      <c r="D667" s="9" t="str">
        <f t="shared" si="20"/>
        <v>KC_Search_Apple_Imp_SC55</v>
      </c>
      <c r="E667" s="12">
        <v>8425.6214856677107</v>
      </c>
      <c r="F667" s="13">
        <v>493.33458918193003</v>
      </c>
      <c r="G667" s="13"/>
      <c r="I667" s="11"/>
    </row>
    <row r="668" spans="1:9" x14ac:dyDescent="0.25">
      <c r="A668" s="9" t="s">
        <v>54</v>
      </c>
      <c r="B668" s="28" t="s">
        <v>67</v>
      </c>
      <c r="C668" s="9">
        <v>56</v>
      </c>
      <c r="D668" s="9" t="str">
        <f t="shared" si="20"/>
        <v>KC_Search_Apple_Imp_SC56</v>
      </c>
      <c r="E668" s="12">
        <v>8578.8146035889404</v>
      </c>
      <c r="F668" s="13">
        <v>501.92729636787698</v>
      </c>
      <c r="G668" s="13"/>
      <c r="I668" s="11"/>
    </row>
    <row r="669" spans="1:9" x14ac:dyDescent="0.25">
      <c r="A669" s="9" t="s">
        <v>54</v>
      </c>
      <c r="B669" s="28" t="s">
        <v>67</v>
      </c>
      <c r="C669" s="9">
        <v>57</v>
      </c>
      <c r="D669" s="9" t="str">
        <f t="shared" si="20"/>
        <v>KC_Search_Apple_Imp_SC57</v>
      </c>
      <c r="E669" s="12">
        <v>8732.0077215101792</v>
      </c>
      <c r="F669" s="13">
        <v>510.46455902330598</v>
      </c>
      <c r="G669" s="13"/>
      <c r="I669" s="11"/>
    </row>
    <row r="670" spans="1:9" x14ac:dyDescent="0.25">
      <c r="A670" s="9" t="s">
        <v>54</v>
      </c>
      <c r="B670" s="28" t="s">
        <v>67</v>
      </c>
      <c r="C670" s="9">
        <v>58</v>
      </c>
      <c r="D670" s="9" t="str">
        <f t="shared" si="20"/>
        <v>KC_Search_Apple_Imp_SC58</v>
      </c>
      <c r="E670" s="12">
        <v>8885.2008394314107</v>
      </c>
      <c r="F670" s="13">
        <v>518.94650268461305</v>
      </c>
      <c r="G670" s="13"/>
      <c r="I670" s="11"/>
    </row>
    <row r="671" spans="1:9" x14ac:dyDescent="0.25">
      <c r="A671" s="9" t="s">
        <v>54</v>
      </c>
      <c r="B671" s="28" t="s">
        <v>67</v>
      </c>
      <c r="C671" s="9">
        <v>59</v>
      </c>
      <c r="D671" s="9" t="str">
        <f t="shared" si="20"/>
        <v>KC_Search_Apple_Imp_SC59</v>
      </c>
      <c r="E671" s="12">
        <v>9038.3939573526404</v>
      </c>
      <c r="F671" s="13">
        <v>527.37329002899401</v>
      </c>
      <c r="G671" s="13"/>
      <c r="I671" s="11"/>
    </row>
    <row r="672" spans="1:9" x14ac:dyDescent="0.25">
      <c r="A672" s="9" t="s">
        <v>54</v>
      </c>
      <c r="B672" s="28" t="s">
        <v>67</v>
      </c>
      <c r="C672" s="9">
        <v>60</v>
      </c>
      <c r="D672" s="9" t="str">
        <f t="shared" si="20"/>
        <v>KC_Search_Apple_Imp_SC60</v>
      </c>
      <c r="E672" s="12">
        <v>9191.5870752738701</v>
      </c>
      <c r="F672" s="13">
        <v>535.74511790061194</v>
      </c>
      <c r="G672" s="13"/>
      <c r="I672" s="11"/>
    </row>
    <row r="673" spans="1:9" x14ac:dyDescent="0.25">
      <c r="A673" s="9" t="s">
        <v>54</v>
      </c>
      <c r="B673" s="28" t="s">
        <v>67</v>
      </c>
      <c r="C673" s="9">
        <v>61</v>
      </c>
      <c r="D673" s="9" t="str">
        <f t="shared" si="20"/>
        <v>KC_Search_Apple_Imp_SC61</v>
      </c>
      <c r="E673" s="12">
        <v>9344.7801931950999</v>
      </c>
      <c r="F673" s="13">
        <v>544.06221454079298</v>
      </c>
      <c r="G673" s="13"/>
      <c r="I673" s="11"/>
    </row>
    <row r="674" spans="1:9" x14ac:dyDescent="0.25">
      <c r="A674" s="9" t="s">
        <v>54</v>
      </c>
      <c r="B674" s="28" t="s">
        <v>67</v>
      </c>
      <c r="C674" s="9">
        <v>62</v>
      </c>
      <c r="D674" s="9" t="str">
        <f t="shared" si="20"/>
        <v>KC_Search_Apple_Imp_SC62</v>
      </c>
      <c r="E674" s="12">
        <v>9497.9733111163296</v>
      </c>
      <c r="F674" s="13">
        <v>552.32483700733405</v>
      </c>
      <c r="G674" s="13"/>
      <c r="I674" s="11"/>
    </row>
    <row r="675" spans="1:9" x14ac:dyDescent="0.25">
      <c r="A675" s="9" t="s">
        <v>54</v>
      </c>
      <c r="B675" s="28" t="s">
        <v>67</v>
      </c>
      <c r="C675" s="9">
        <v>63</v>
      </c>
      <c r="D675" s="9" t="str">
        <f t="shared" si="20"/>
        <v>KC_Search_Apple_Imp_SC63</v>
      </c>
      <c r="E675" s="12">
        <v>9651.1664290375593</v>
      </c>
      <c r="F675" s="13">
        <v>560.53326876922301</v>
      </c>
      <c r="G675" s="13"/>
      <c r="I675" s="11"/>
    </row>
    <row r="676" spans="1:9" x14ac:dyDescent="0.25">
      <c r="A676" s="9" t="s">
        <v>54</v>
      </c>
      <c r="B676" s="28" t="s">
        <v>67</v>
      </c>
      <c r="C676" s="9">
        <v>64</v>
      </c>
      <c r="D676" s="9" t="str">
        <f t="shared" si="20"/>
        <v>KC_Search_Apple_Imp_SC64</v>
      </c>
      <c r="E676" s="12">
        <v>9804.3595469587908</v>
      </c>
      <c r="F676" s="13">
        <v>568.68781746423997</v>
      </c>
      <c r="G676" s="13"/>
      <c r="I676" s="11"/>
    </row>
    <row r="677" spans="1:9" x14ac:dyDescent="0.25">
      <c r="A677" s="9" t="s">
        <v>54</v>
      </c>
      <c r="B677" s="28" t="s">
        <v>67</v>
      </c>
      <c r="C677" s="9">
        <v>65</v>
      </c>
      <c r="D677" s="9" t="str">
        <f t="shared" si="20"/>
        <v>KC_Search_Apple_Imp_SC65</v>
      </c>
      <c r="E677" s="12">
        <v>9957.5526648800205</v>
      </c>
      <c r="F677" s="13">
        <v>576.78881280789903</v>
      </c>
      <c r="G677" s="13"/>
      <c r="I677" s="11"/>
    </row>
    <row r="678" spans="1:9" x14ac:dyDescent="0.25">
      <c r="A678" s="9" t="s">
        <v>54</v>
      </c>
      <c r="B678" s="28" t="s">
        <v>67</v>
      </c>
      <c r="C678" s="9">
        <v>66</v>
      </c>
      <c r="D678" s="9" t="str">
        <f t="shared" si="20"/>
        <v>KC_Search_Apple_Imp_SC66</v>
      </c>
      <c r="E678" s="12">
        <v>10110.745782801299</v>
      </c>
      <c r="F678" s="13">
        <v>584.83660464312095</v>
      </c>
      <c r="G678" s="13"/>
      <c r="I678" s="11"/>
    </row>
    <row r="679" spans="1:9" x14ac:dyDescent="0.25">
      <c r="A679" s="9" t="s">
        <v>54</v>
      </c>
      <c r="B679" s="28" t="s">
        <v>67</v>
      </c>
      <c r="C679" s="9">
        <v>67</v>
      </c>
      <c r="D679" s="9" t="str">
        <f t="shared" si="20"/>
        <v>KC_Search_Apple_Imp_SC67</v>
      </c>
      <c r="E679" s="12">
        <v>10263.9389007225</v>
      </c>
      <c r="F679" s="13">
        <v>592.83156112087795</v>
      </c>
      <c r="G679" s="13"/>
      <c r="I679" s="11"/>
    </row>
    <row r="680" spans="1:9" x14ac:dyDescent="0.25">
      <c r="A680" s="9" t="s">
        <v>54</v>
      </c>
      <c r="B680" s="28" t="s">
        <v>67</v>
      </c>
      <c r="C680" s="9">
        <v>68</v>
      </c>
      <c r="D680" s="9" t="str">
        <f t="shared" si="20"/>
        <v>KC_Search_Apple_Imp_SC68</v>
      </c>
      <c r="E680" s="12">
        <v>10417.132018643701</v>
      </c>
      <c r="F680" s="13">
        <v>600.77406700278902</v>
      </c>
      <c r="G680" s="13"/>
      <c r="I680" s="11"/>
    </row>
    <row r="681" spans="1:9" x14ac:dyDescent="0.25">
      <c r="A681" s="9" t="s">
        <v>54</v>
      </c>
      <c r="B681" s="28" t="s">
        <v>67</v>
      </c>
      <c r="C681" s="9">
        <v>69</v>
      </c>
      <c r="D681" s="9" t="str">
        <f t="shared" si="20"/>
        <v>KC_Search_Apple_Imp_SC69</v>
      </c>
      <c r="E681" s="12">
        <v>10570.325136564899</v>
      </c>
      <c r="F681" s="13">
        <v>608.66452207736097</v>
      </c>
      <c r="G681" s="13"/>
      <c r="I681" s="11"/>
    </row>
    <row r="682" spans="1:9" x14ac:dyDescent="0.25">
      <c r="A682" s="9" t="s">
        <v>54</v>
      </c>
      <c r="B682" s="28" t="s">
        <v>67</v>
      </c>
      <c r="C682" s="9">
        <v>70</v>
      </c>
      <c r="D682" s="9" t="str">
        <f t="shared" si="20"/>
        <v>KC_Search_Apple_Imp_SC70</v>
      </c>
      <c r="E682" s="12">
        <v>10723.5182544862</v>
      </c>
      <c r="F682" s="13">
        <v>616.50333968218604</v>
      </c>
      <c r="G682" s="13"/>
      <c r="I682" s="11"/>
    </row>
    <row r="683" spans="1:9" x14ac:dyDescent="0.25">
      <c r="A683" s="9" t="s">
        <v>54</v>
      </c>
      <c r="B683" s="28" t="s">
        <v>67</v>
      </c>
      <c r="C683" s="9">
        <v>71</v>
      </c>
      <c r="D683" s="9" t="str">
        <f t="shared" si="20"/>
        <v>KC_Search_Apple_Imp_SC71</v>
      </c>
      <c r="E683" s="12">
        <v>10876.711372407401</v>
      </c>
      <c r="F683" s="13">
        <v>624.29094532499005</v>
      </c>
      <c r="G683" s="13"/>
      <c r="I683" s="11"/>
    </row>
    <row r="684" spans="1:9" x14ac:dyDescent="0.25">
      <c r="A684" s="9" t="s">
        <v>54</v>
      </c>
      <c r="B684" s="28" t="s">
        <v>67</v>
      </c>
      <c r="C684" s="9">
        <v>72</v>
      </c>
      <c r="D684" s="9" t="str">
        <f t="shared" si="20"/>
        <v>KC_Search_Apple_Imp_SC72</v>
      </c>
      <c r="E684" s="12">
        <v>11029.904490328599</v>
      </c>
      <c r="F684" s="13">
        <v>632.02777539694603</v>
      </c>
      <c r="G684" s="13"/>
      <c r="I684" s="11"/>
    </row>
    <row r="685" spans="1:9" x14ac:dyDescent="0.25">
      <c r="A685" s="9" t="s">
        <v>54</v>
      </c>
      <c r="B685" s="28" t="s">
        <v>67</v>
      </c>
      <c r="C685" s="9">
        <v>73</v>
      </c>
      <c r="D685" s="9" t="str">
        <f t="shared" si="20"/>
        <v>KC_Search_Apple_Imp_SC73</v>
      </c>
      <c r="E685" s="12">
        <v>11183.0976082499</v>
      </c>
      <c r="F685" s="13">
        <v>639.71427597216802</v>
      </c>
      <c r="G685" s="13"/>
      <c r="I685" s="11"/>
    </row>
    <row r="686" spans="1:9" x14ac:dyDescent="0.25">
      <c r="A686" s="9" t="s">
        <v>54</v>
      </c>
      <c r="B686" s="28" t="s">
        <v>67</v>
      </c>
      <c r="C686" s="9">
        <v>74</v>
      </c>
      <c r="D686" s="9" t="str">
        <f t="shared" si="20"/>
        <v>KC_Search_Apple_Imp_SC74</v>
      </c>
      <c r="E686" s="12">
        <v>11336.290726171101</v>
      </c>
      <c r="F686" s="13">
        <v>647.35090168770296</v>
      </c>
      <c r="G686" s="13"/>
      <c r="I686" s="11"/>
    </row>
    <row r="687" spans="1:9" x14ac:dyDescent="0.25">
      <c r="A687" s="9" t="s">
        <v>54</v>
      </c>
      <c r="B687" s="28" t="s">
        <v>67</v>
      </c>
      <c r="C687" s="9">
        <v>75</v>
      </c>
      <c r="D687" s="9" t="str">
        <f t="shared" si="20"/>
        <v>KC_Search_Apple_Imp_SC75</v>
      </c>
      <c r="E687" s="12">
        <v>11489.483844092299</v>
      </c>
      <c r="F687" s="13">
        <v>654.93811469879302</v>
      </c>
      <c r="G687" s="13"/>
      <c r="I687" s="11"/>
    </row>
    <row r="688" spans="1:9" x14ac:dyDescent="0.25">
      <c r="A688" s="9" t="s">
        <v>54</v>
      </c>
      <c r="B688" s="28" t="s">
        <v>67</v>
      </c>
      <c r="C688" s="9">
        <v>76</v>
      </c>
      <c r="D688" s="9" t="str">
        <f t="shared" si="20"/>
        <v>KC_Search_Apple_Imp_SC76</v>
      </c>
      <c r="E688" s="12">
        <v>11642.6769620136</v>
      </c>
      <c r="F688" s="13">
        <v>662.47638370452205</v>
      </c>
      <c r="G688" s="13"/>
      <c r="I688" s="11"/>
    </row>
    <row r="689" spans="1:9" x14ac:dyDescent="0.25">
      <c r="A689" s="9" t="s">
        <v>54</v>
      </c>
      <c r="B689" s="28" t="s">
        <v>67</v>
      </c>
      <c r="C689" s="9">
        <v>77</v>
      </c>
      <c r="D689" s="9" t="str">
        <f t="shared" si="20"/>
        <v>KC_Search_Apple_Imp_SC77</v>
      </c>
      <c r="E689" s="12">
        <v>11795.870079934801</v>
      </c>
      <c r="F689" s="13">
        <v>669.96618303929199</v>
      </c>
      <c r="G689" s="13"/>
      <c r="I689" s="11"/>
    </row>
    <row r="690" spans="1:9" x14ac:dyDescent="0.25">
      <c r="A690" s="9" t="s">
        <v>54</v>
      </c>
      <c r="B690" s="28" t="s">
        <v>67</v>
      </c>
      <c r="C690" s="9">
        <v>78</v>
      </c>
      <c r="D690" s="9" t="str">
        <f t="shared" si="20"/>
        <v>KC_Search_Apple_Imp_SC78</v>
      </c>
      <c r="E690" s="12">
        <v>11949.063197856</v>
      </c>
      <c r="F690" s="13">
        <v>677.407991825934</v>
      </c>
      <c r="G690" s="13"/>
      <c r="I690" s="11"/>
    </row>
    <row r="691" spans="1:9" x14ac:dyDescent="0.25">
      <c r="A691" s="9" t="s">
        <v>54</v>
      </c>
      <c r="B691" s="28" t="s">
        <v>67</v>
      </c>
      <c r="C691" s="9">
        <v>79</v>
      </c>
      <c r="D691" s="9" t="str">
        <f t="shared" si="20"/>
        <v>KC_Search_Apple_Imp_SC79</v>
      </c>
      <c r="E691" s="12">
        <v>12102.2563157773</v>
      </c>
      <c r="F691" s="13">
        <v>684.80229318650197</v>
      </c>
      <c r="G691" s="13"/>
      <c r="I691" s="11"/>
    </row>
    <row r="692" spans="1:9" x14ac:dyDescent="0.25">
      <c r="A692" s="9" t="s">
        <v>54</v>
      </c>
      <c r="B692" s="28" t="s">
        <v>67</v>
      </c>
      <c r="C692" s="9">
        <v>80</v>
      </c>
      <c r="D692" s="9" t="str">
        <f t="shared" si="20"/>
        <v>KC_Search_Apple_Imp_SC80</v>
      </c>
      <c r="E692" s="12">
        <v>12255.449433698501</v>
      </c>
      <c r="F692" s="13">
        <v>692.14957350708903</v>
      </c>
      <c r="G692" s="13"/>
      <c r="I692" s="11"/>
    </row>
    <row r="693" spans="1:9" x14ac:dyDescent="0.25">
      <c r="A693" s="9" t="s">
        <v>54</v>
      </c>
      <c r="B693" s="28" t="s">
        <v>67</v>
      </c>
      <c r="C693" s="9">
        <v>81</v>
      </c>
      <c r="D693" s="9" t="str">
        <f t="shared" si="20"/>
        <v>KC_Search_Apple_Imp_SC81</v>
      </c>
      <c r="E693" s="12">
        <v>12408.6425516197</v>
      </c>
      <c r="F693" s="13">
        <v>699.450321753259</v>
      </c>
      <c r="G693" s="13"/>
      <c r="I693" s="11"/>
    </row>
    <row r="694" spans="1:9" x14ac:dyDescent="0.25">
      <c r="A694" s="9" t="s">
        <v>54</v>
      </c>
      <c r="B694" s="28" t="s">
        <v>67</v>
      </c>
      <c r="C694" s="9">
        <v>82</v>
      </c>
      <c r="D694" s="9" t="str">
        <f t="shared" si="20"/>
        <v>KC_Search_Apple_Imp_SC82</v>
      </c>
      <c r="E694" s="12">
        <v>12561.835669541</v>
      </c>
      <c r="F694" s="13">
        <v>706.70502883289601</v>
      </c>
      <c r="G694" s="13"/>
      <c r="I694" s="11"/>
    </row>
    <row r="695" spans="1:9" x14ac:dyDescent="0.25">
      <c r="A695" s="9" t="s">
        <v>54</v>
      </c>
      <c r="B695" s="28" t="s">
        <v>67</v>
      </c>
      <c r="C695" s="9">
        <v>83</v>
      </c>
      <c r="D695" s="9" t="str">
        <f t="shared" si="20"/>
        <v>KC_Search_Apple_Imp_SC83</v>
      </c>
      <c r="E695" s="12">
        <v>12715.028787462201</v>
      </c>
      <c r="F695" s="13">
        <v>713.91418700349197</v>
      </c>
      <c r="G695" s="13"/>
      <c r="I695" s="11"/>
    </row>
    <row r="696" spans="1:9" x14ac:dyDescent="0.25">
      <c r="A696" s="9" t="s">
        <v>54</v>
      </c>
      <c r="B696" s="28" t="s">
        <v>67</v>
      </c>
      <c r="C696" s="9">
        <v>84</v>
      </c>
      <c r="D696" s="9" t="str">
        <f t="shared" si="20"/>
        <v>KC_Search_Apple_Imp_SC84</v>
      </c>
      <c r="E696" s="12">
        <v>12868.2219053834</v>
      </c>
      <c r="F696" s="13">
        <v>721.07828932111204</v>
      </c>
      <c r="G696" s="13"/>
      <c r="I696" s="11"/>
    </row>
    <row r="697" spans="1:9" x14ac:dyDescent="0.25">
      <c r="A697" s="9" t="s">
        <v>54</v>
      </c>
      <c r="B697" s="28" t="s">
        <v>67</v>
      </c>
      <c r="C697" s="9">
        <v>85</v>
      </c>
      <c r="D697" s="9" t="str">
        <f t="shared" si="20"/>
        <v>KC_Search_Apple_Imp_SC85</v>
      </c>
      <c r="E697" s="12">
        <v>13021.4150233046</v>
      </c>
      <c r="F697" s="13">
        <v>728.19782912841004</v>
      </c>
      <c r="G697" s="13"/>
      <c r="I697" s="11"/>
    </row>
    <row r="698" spans="1:9" x14ac:dyDescent="0.25">
      <c r="A698" s="9" t="s">
        <v>54</v>
      </c>
      <c r="B698" s="28" t="s">
        <v>67</v>
      </c>
      <c r="C698" s="9">
        <v>86</v>
      </c>
      <c r="D698" s="9" t="str">
        <f t="shared" si="20"/>
        <v>KC_Search_Apple_Imp_SC86</v>
      </c>
      <c r="E698" s="12">
        <v>13174.608141225901</v>
      </c>
      <c r="F698" s="13">
        <v>735.27329957929896</v>
      </c>
      <c r="G698" s="13"/>
      <c r="I698" s="11"/>
    </row>
    <row r="699" spans="1:9" x14ac:dyDescent="0.25">
      <c r="A699" s="9" t="s">
        <v>54</v>
      </c>
      <c r="B699" s="28" t="s">
        <v>67</v>
      </c>
      <c r="C699" s="9">
        <v>87</v>
      </c>
      <c r="D699" s="9" t="str">
        <f t="shared" si="20"/>
        <v>KC_Search_Apple_Imp_SC87</v>
      </c>
      <c r="E699" s="12">
        <v>13327.8012591471</v>
      </c>
      <c r="F699" s="13">
        <v>742.30519319796201</v>
      </c>
      <c r="G699" s="13"/>
      <c r="I699" s="11"/>
    </row>
    <row r="700" spans="1:9" x14ac:dyDescent="0.25">
      <c r="A700" s="9" t="s">
        <v>54</v>
      </c>
      <c r="B700" s="28" t="s">
        <v>67</v>
      </c>
      <c r="C700" s="9">
        <v>88</v>
      </c>
      <c r="D700" s="9" t="str">
        <f t="shared" si="20"/>
        <v>KC_Search_Apple_Imp_SC88</v>
      </c>
      <c r="E700" s="12">
        <v>13480.9943770683</v>
      </c>
      <c r="F700" s="13">
        <v>749.294001470117</v>
      </c>
      <c r="G700" s="13"/>
      <c r="I700" s="11"/>
    </row>
    <row r="701" spans="1:9" x14ac:dyDescent="0.25">
      <c r="A701" s="9" t="s">
        <v>54</v>
      </c>
      <c r="B701" s="28" t="s">
        <v>67</v>
      </c>
      <c r="C701" s="9">
        <v>89</v>
      </c>
      <c r="D701" s="9" t="str">
        <f t="shared" si="20"/>
        <v>KC_Search_Apple_Imp_SC89</v>
      </c>
      <c r="E701" s="12">
        <v>13634.187494989599</v>
      </c>
      <c r="F701" s="13">
        <v>756.24021446451002</v>
      </c>
      <c r="G701" s="13"/>
      <c r="I701" s="11"/>
    </row>
    <row r="702" spans="1:9" x14ac:dyDescent="0.25">
      <c r="A702" s="9" t="s">
        <v>54</v>
      </c>
      <c r="B702" s="28" t="s">
        <v>67</v>
      </c>
      <c r="C702" s="9">
        <v>90</v>
      </c>
      <c r="D702" s="9" t="str">
        <f t="shared" si="20"/>
        <v>KC_Search_Apple_Imp_SC90</v>
      </c>
      <c r="E702" s="12">
        <v>13787.3806129108</v>
      </c>
      <c r="F702" s="13">
        <v>763.14432048279104</v>
      </c>
      <c r="G702" s="13"/>
      <c r="I702" s="11"/>
    </row>
    <row r="703" spans="1:9" x14ac:dyDescent="0.25">
      <c r="A703" s="9" t="s">
        <v>54</v>
      </c>
      <c r="B703" s="28" t="s">
        <v>67</v>
      </c>
      <c r="C703" s="9">
        <v>91</v>
      </c>
      <c r="D703" s="9" t="str">
        <f t="shared" si="20"/>
        <v>KC_Search_Apple_Imp_SC91</v>
      </c>
      <c r="E703" s="12">
        <v>13940.573730832</v>
      </c>
      <c r="F703" s="13">
        <v>770.00680573600403</v>
      </c>
      <c r="G703" s="13"/>
      <c r="I703" s="11"/>
    </row>
    <row r="704" spans="1:9" x14ac:dyDescent="0.25">
      <c r="A704" s="9" t="s">
        <v>54</v>
      </c>
      <c r="B704" s="28" t="s">
        <v>67</v>
      </c>
      <c r="C704" s="9">
        <v>92</v>
      </c>
      <c r="D704" s="9" t="str">
        <f t="shared" si="20"/>
        <v>KC_Search_Apple_Imp_SC92</v>
      </c>
      <c r="E704" s="12">
        <v>14093.766848753299</v>
      </c>
      <c r="F704" s="13">
        <v>776.828154046073</v>
      </c>
      <c r="G704" s="13"/>
      <c r="I704" s="11"/>
    </row>
    <row r="705" spans="1:9" x14ac:dyDescent="0.25">
      <c r="A705" s="9" t="s">
        <v>54</v>
      </c>
      <c r="B705" s="28" t="s">
        <v>67</v>
      </c>
      <c r="C705" s="9">
        <v>93</v>
      </c>
      <c r="D705" s="9" t="str">
        <f t="shared" si="20"/>
        <v>KC_Search_Apple_Imp_SC93</v>
      </c>
      <c r="E705" s="12">
        <v>14246.9599666745</v>
      </c>
      <c r="F705" s="13">
        <v>783.60884657071801</v>
      </c>
      <c r="G705" s="13"/>
      <c r="I705" s="11"/>
    </row>
    <row r="706" spans="1:9" x14ac:dyDescent="0.25">
      <c r="A706" s="9" t="s">
        <v>54</v>
      </c>
      <c r="B706" s="28" t="s">
        <v>67</v>
      </c>
      <c r="C706" s="9">
        <v>94</v>
      </c>
      <c r="D706" s="9" t="str">
        <f t="shared" si="20"/>
        <v>KC_Search_Apple_Imp_SC94</v>
      </c>
      <c r="E706" s="12">
        <v>14400.1530845957</v>
      </c>
      <c r="F706" s="13">
        <v>790.34936155038201</v>
      </c>
      <c r="G706" s="13"/>
      <c r="I706" s="11"/>
    </row>
    <row r="707" spans="1:9" x14ac:dyDescent="0.25">
      <c r="A707" s="9" t="s">
        <v>54</v>
      </c>
      <c r="B707" s="28" t="s">
        <v>67</v>
      </c>
      <c r="C707" s="9">
        <v>95</v>
      </c>
      <c r="D707" s="9" t="str">
        <f t="shared" si="20"/>
        <v>KC_Search_Apple_Imp_SC95</v>
      </c>
      <c r="E707" s="12">
        <v>14553.346202516999</v>
      </c>
      <c r="F707" s="13">
        <v>797.05017407578896</v>
      </c>
      <c r="G707" s="13"/>
      <c r="I707" s="11"/>
    </row>
    <row r="708" spans="1:9" x14ac:dyDescent="0.25">
      <c r="A708" s="9" t="s">
        <v>54</v>
      </c>
      <c r="B708" s="28" t="s">
        <v>67</v>
      </c>
      <c r="C708" s="9">
        <v>96</v>
      </c>
      <c r="D708" s="9" t="str">
        <f t="shared" si="20"/>
        <v>KC_Search_Apple_Imp_SC96</v>
      </c>
      <c r="E708" s="12">
        <v>14706.5393204382</v>
      </c>
      <c r="F708" s="13">
        <v>803.71175587488801</v>
      </c>
      <c r="G708" s="13"/>
      <c r="I708" s="11"/>
    </row>
    <row r="709" spans="1:9" x14ac:dyDescent="0.25">
      <c r="A709" s="9" t="s">
        <v>54</v>
      </c>
      <c r="B709" s="28" t="s">
        <v>67</v>
      </c>
      <c r="C709" s="9">
        <v>97</v>
      </c>
      <c r="D709" s="9" t="str">
        <f t="shared" si="20"/>
        <v>KC_Search_Apple_Imp_SC97</v>
      </c>
      <c r="E709" s="12">
        <v>14859.7324383594</v>
      </c>
      <c r="F709" s="13">
        <v>810.33457511795098</v>
      </c>
      <c r="G709" s="13"/>
      <c r="I709" s="11"/>
    </row>
    <row r="710" spans="1:9" x14ac:dyDescent="0.25">
      <c r="A710" s="9" t="s">
        <v>54</v>
      </c>
      <c r="B710" s="28" t="s">
        <v>67</v>
      </c>
      <c r="C710" s="9">
        <v>98</v>
      </c>
      <c r="D710" s="9" t="str">
        <f t="shared" si="20"/>
        <v>KC_Search_Apple_Imp_SC98</v>
      </c>
      <c r="E710" s="12">
        <v>15012.925556280599</v>
      </c>
      <c r="F710" s="13">
        <v>816.91909623974698</v>
      </c>
      <c r="G710" s="13"/>
      <c r="I710" s="11"/>
    </row>
    <row r="711" spans="1:9" x14ac:dyDescent="0.25">
      <c r="A711" s="9" t="s">
        <v>54</v>
      </c>
      <c r="B711" s="28" t="s">
        <v>67</v>
      </c>
      <c r="C711" s="9">
        <v>99</v>
      </c>
      <c r="D711" s="9" t="str">
        <f t="shared" si="20"/>
        <v>KC_Search_Apple_Imp_SC99</v>
      </c>
      <c r="E711" s="12">
        <v>15166.1186742019</v>
      </c>
      <c r="F711" s="13">
        <v>823.46577977768595</v>
      </c>
      <c r="G711" s="13"/>
      <c r="I711" s="11"/>
    </row>
    <row r="712" spans="1:9" x14ac:dyDescent="0.25">
      <c r="A712" s="9" t="s">
        <v>54</v>
      </c>
      <c r="B712" s="28" t="s">
        <v>67</v>
      </c>
      <c r="C712" s="9">
        <v>100</v>
      </c>
      <c r="D712" s="9" t="str">
        <f t="shared" si="20"/>
        <v>KC_Search_Apple_Imp_SC100</v>
      </c>
      <c r="E712" s="12">
        <v>15319.311792123101</v>
      </c>
      <c r="F712" s="13">
        <v>829.97508222498698</v>
      </c>
      <c r="G712" s="13"/>
      <c r="I712" s="11"/>
    </row>
    <row r="713" spans="1:9" x14ac:dyDescent="0.25">
      <c r="A713" s="9" t="s">
        <v>54</v>
      </c>
      <c r="B713" s="28" t="s">
        <v>67</v>
      </c>
      <c r="C713" s="9">
        <v>101</v>
      </c>
      <c r="D713" s="9" t="str">
        <f t="shared" si="20"/>
        <v>KC_Search_Apple_Imp_SC101</v>
      </c>
      <c r="E713" s="12">
        <v>15472.504910044299</v>
      </c>
      <c r="F713" s="13">
        <v>836.44745589789795</v>
      </c>
      <c r="G713" s="13"/>
      <c r="I713" s="11"/>
    </row>
    <row r="714" spans="1:9" x14ac:dyDescent="0.25">
      <c r="A714" s="9" t="s">
        <v>54</v>
      </c>
      <c r="B714" s="28" t="s">
        <v>67</v>
      </c>
      <c r="C714" s="9">
        <v>102</v>
      </c>
      <c r="D714" s="9" t="str">
        <f t="shared" si="20"/>
        <v>KC_Search_Apple_Imp_SC102</v>
      </c>
      <c r="E714" s="12">
        <v>15625.6980279656</v>
      </c>
      <c r="F714" s="13">
        <v>842.88334881612695</v>
      </c>
      <c r="G714" s="13"/>
      <c r="I714" s="11"/>
    </row>
    <row r="715" spans="1:9" x14ac:dyDescent="0.25">
      <c r="A715" s="9" t="s">
        <v>54</v>
      </c>
      <c r="B715" s="28" t="s">
        <v>67</v>
      </c>
      <c r="C715" s="9">
        <v>103</v>
      </c>
      <c r="D715" s="9" t="str">
        <f t="shared" si="20"/>
        <v>KC_Search_Apple_Imp_SC103</v>
      </c>
      <c r="E715" s="12">
        <v>15778.891145886801</v>
      </c>
      <c r="F715" s="13">
        <v>849.28320459562201</v>
      </c>
      <c r="G715" s="13"/>
      <c r="I715" s="11"/>
    </row>
    <row r="716" spans="1:9" x14ac:dyDescent="0.25">
      <c r="A716" s="9" t="s">
        <v>54</v>
      </c>
      <c r="B716" s="28" t="s">
        <v>67</v>
      </c>
      <c r="C716" s="9">
        <v>104</v>
      </c>
      <c r="D716" s="9" t="str">
        <f t="shared" si="20"/>
        <v>KC_Search_Apple_Imp_SC104</v>
      </c>
      <c r="E716" s="12">
        <v>15932.084263807999</v>
      </c>
      <c r="F716" s="13">
        <v>855.64746235295195</v>
      </c>
      <c r="G716" s="13"/>
      <c r="I716" s="11"/>
    </row>
    <row r="717" spans="1:9" x14ac:dyDescent="0.25">
      <c r="A717" s="9" t="s">
        <v>54</v>
      </c>
      <c r="B717" s="28" t="s">
        <v>67</v>
      </c>
      <c r="C717" s="9">
        <v>105</v>
      </c>
      <c r="D717" s="9" t="str">
        <f t="shared" si="20"/>
        <v>KC_Search_Apple_Imp_SC105</v>
      </c>
      <c r="E717" s="12">
        <v>16085.2773817293</v>
      </c>
      <c r="F717" s="13">
        <v>861.97655662054501</v>
      </c>
      <c r="G717" s="13"/>
      <c r="I717" s="11"/>
    </row>
    <row r="718" spans="1:9" x14ac:dyDescent="0.25">
      <c r="A718" s="9" t="s">
        <v>54</v>
      </c>
      <c r="B718" s="28" t="s">
        <v>67</v>
      </c>
      <c r="C718" s="9">
        <v>106</v>
      </c>
      <c r="D718" s="9" t="str">
        <f t="shared" si="20"/>
        <v>KC_Search_Apple_Imp_SC106</v>
      </c>
      <c r="E718" s="12">
        <v>16238.470499650501</v>
      </c>
      <c r="F718" s="13">
        <v>868.27091727209302</v>
      </c>
      <c r="G718" s="13"/>
      <c r="I718" s="11"/>
    </row>
    <row r="719" spans="1:9" x14ac:dyDescent="0.25">
      <c r="A719" s="9" t="s">
        <v>54</v>
      </c>
      <c r="B719" s="28" t="s">
        <v>67</v>
      </c>
      <c r="C719" s="9">
        <v>107</v>
      </c>
      <c r="D719" s="9" t="str">
        <f t="shared" si="20"/>
        <v>KC_Search_Apple_Imp_SC107</v>
      </c>
      <c r="E719" s="12">
        <v>16391.663617571699</v>
      </c>
      <c r="F719" s="13">
        <v>874.53096945749405</v>
      </c>
      <c r="G719" s="13"/>
      <c r="I719" s="11"/>
    </row>
    <row r="720" spans="1:9" x14ac:dyDescent="0.25">
      <c r="A720" s="9" t="s">
        <v>54</v>
      </c>
      <c r="B720" s="28" t="s">
        <v>67</v>
      </c>
      <c r="C720" s="9">
        <v>108</v>
      </c>
      <c r="D720" s="9" t="str">
        <f t="shared" si="20"/>
        <v>KC_Search_Apple_Imp_SC108</v>
      </c>
      <c r="E720" s="12">
        <v>16544.856735492998</v>
      </c>
      <c r="F720" s="13">
        <v>880.75713354668801</v>
      </c>
      <c r="G720" s="13"/>
      <c r="I720" s="11"/>
    </row>
    <row r="721" spans="1:9" x14ac:dyDescent="0.25">
      <c r="A721" s="9" t="s">
        <v>54</v>
      </c>
      <c r="B721" s="28" t="s">
        <v>67</v>
      </c>
      <c r="C721" s="9">
        <v>109</v>
      </c>
      <c r="D721" s="9" t="str">
        <f t="shared" ref="D721:D784" si="21">A721&amp;"_"&amp;B721&amp;C721</f>
        <v>KC_Search_Apple_Imp_SC109</v>
      </c>
      <c r="E721" s="12">
        <v>16698.049853414199</v>
      </c>
      <c r="F721" s="13">
        <v>886.94982508185694</v>
      </c>
      <c r="G721" s="13"/>
      <c r="I721" s="11"/>
    </row>
    <row r="722" spans="1:9" x14ac:dyDescent="0.25">
      <c r="A722" s="9" t="s">
        <v>54</v>
      </c>
      <c r="B722" s="28" t="s">
        <v>67</v>
      </c>
      <c r="C722" s="9">
        <v>110</v>
      </c>
      <c r="D722" s="9" t="str">
        <f t="shared" si="21"/>
        <v>KC_Search_Apple_Imp_SC110</v>
      </c>
      <c r="E722" s="12">
        <v>16851.242971335399</v>
      </c>
      <c r="F722" s="13">
        <v>893.10945473740696</v>
      </c>
      <c r="G722" s="13"/>
      <c r="I722" s="11"/>
    </row>
    <row r="723" spans="1:9" x14ac:dyDescent="0.25">
      <c r="A723" s="9" t="s">
        <v>54</v>
      </c>
      <c r="B723" s="28" t="s">
        <v>67</v>
      </c>
      <c r="C723" s="9">
        <v>111</v>
      </c>
      <c r="D723" s="9" t="str">
        <f t="shared" si="21"/>
        <v>KC_Search_Apple_Imp_SC111</v>
      </c>
      <c r="E723" s="12">
        <v>17004.436089256698</v>
      </c>
      <c r="F723" s="13">
        <v>899.23642828725201</v>
      </c>
      <c r="G723" s="13"/>
      <c r="I723" s="11"/>
    </row>
    <row r="724" spans="1:9" x14ac:dyDescent="0.25">
      <c r="A724" s="9" t="s">
        <v>54</v>
      </c>
      <c r="B724" s="28" t="s">
        <v>67</v>
      </c>
      <c r="C724" s="9">
        <v>112</v>
      </c>
      <c r="D724" s="9" t="str">
        <f t="shared" si="21"/>
        <v>KC_Search_Apple_Imp_SC112</v>
      </c>
      <c r="E724" s="12">
        <v>17157.629207177899</v>
      </c>
      <c r="F724" s="13">
        <v>905.33114657890803</v>
      </c>
      <c r="G724" s="13"/>
      <c r="I724" s="11"/>
    </row>
    <row r="725" spans="1:9" x14ac:dyDescent="0.25">
      <c r="A725" s="9" t="s">
        <v>54</v>
      </c>
      <c r="B725" s="28" t="s">
        <v>67</v>
      </c>
      <c r="C725" s="9">
        <v>113</v>
      </c>
      <c r="D725" s="9" t="str">
        <f t="shared" si="21"/>
        <v>KC_Search_Apple_Imp_SC113</v>
      </c>
      <c r="E725" s="12">
        <v>17310.8223250991</v>
      </c>
      <c r="F725" s="13">
        <v>911.39400551394795</v>
      </c>
      <c r="G725" s="13"/>
      <c r="I725" s="11"/>
    </row>
    <row r="726" spans="1:9" x14ac:dyDescent="0.25">
      <c r="A726" s="9" t="s">
        <v>54</v>
      </c>
      <c r="B726" s="28" t="s">
        <v>67</v>
      </c>
      <c r="C726" s="9">
        <v>114</v>
      </c>
      <c r="D726" s="9" t="str">
        <f t="shared" si="21"/>
        <v>KC_Search_Apple_Imp_SC114</v>
      </c>
      <c r="E726" s="12">
        <v>17464.015443020398</v>
      </c>
      <c r="F726" s="13">
        <v>917.42539603439104</v>
      </c>
      <c r="G726" s="13"/>
      <c r="I726" s="11"/>
    </row>
    <row r="727" spans="1:9" x14ac:dyDescent="0.25">
      <c r="A727" s="9" t="s">
        <v>54</v>
      </c>
      <c r="B727" s="28" t="s">
        <v>67</v>
      </c>
      <c r="C727" s="9">
        <v>115</v>
      </c>
      <c r="D727" s="9" t="str">
        <f t="shared" si="21"/>
        <v>KC_Search_Apple_Imp_SC115</v>
      </c>
      <c r="E727" s="12">
        <v>17617.208560941599</v>
      </c>
      <c r="F727" s="13">
        <v>923.42570411462896</v>
      </c>
      <c r="G727" s="13"/>
      <c r="I727" s="11"/>
    </row>
    <row r="728" spans="1:9" x14ac:dyDescent="0.25">
      <c r="A728" s="9" t="s">
        <v>54</v>
      </c>
      <c r="B728" s="28" t="s">
        <v>67</v>
      </c>
      <c r="C728" s="9">
        <v>116</v>
      </c>
      <c r="D728" s="9" t="str">
        <f t="shared" si="21"/>
        <v>KC_Search_Apple_Imp_SC116</v>
      </c>
      <c r="E728" s="12">
        <v>17770.4016788628</v>
      </c>
      <c r="F728" s="13">
        <v>929.39531075851403</v>
      </c>
      <c r="G728" s="13"/>
      <c r="I728" s="11"/>
    </row>
    <row r="729" spans="1:9" x14ac:dyDescent="0.25">
      <c r="A729" s="9" t="s">
        <v>54</v>
      </c>
      <c r="B729" s="28" t="s">
        <v>67</v>
      </c>
      <c r="C729" s="9">
        <v>117</v>
      </c>
      <c r="D729" s="9" t="str">
        <f t="shared" si="21"/>
        <v>KC_Search_Apple_Imp_SC117</v>
      </c>
      <c r="E729" s="12">
        <v>17923.594796784</v>
      </c>
      <c r="F729" s="13">
        <v>935.33459200124196</v>
      </c>
      <c r="G729" s="13"/>
      <c r="I729" s="11"/>
    </row>
    <row r="730" spans="1:9" x14ac:dyDescent="0.25">
      <c r="A730" s="9" t="s">
        <v>54</v>
      </c>
      <c r="B730" s="28" t="s">
        <v>67</v>
      </c>
      <c r="C730" s="9">
        <v>118</v>
      </c>
      <c r="D730" s="9" t="str">
        <f t="shared" si="21"/>
        <v>KC_Search_Apple_Imp_SC118</v>
      </c>
      <c r="E730" s="12">
        <v>18076.787914705299</v>
      </c>
      <c r="F730" s="13">
        <v>941.24391891570997</v>
      </c>
      <c r="G730" s="13"/>
      <c r="I730" s="11"/>
    </row>
    <row r="731" spans="1:9" x14ac:dyDescent="0.25">
      <c r="A731" s="9" t="s">
        <v>54</v>
      </c>
      <c r="B731" s="28" t="s">
        <v>67</v>
      </c>
      <c r="C731" s="9">
        <v>119</v>
      </c>
      <c r="D731" s="9" t="str">
        <f t="shared" si="21"/>
        <v>KC_Search_Apple_Imp_SC119</v>
      </c>
      <c r="E731" s="12">
        <v>18229.9810326265</v>
      </c>
      <c r="F731" s="13">
        <v>947.12365762302795</v>
      </c>
      <c r="G731" s="13"/>
      <c r="I731" s="11"/>
    </row>
    <row r="732" spans="1:9" x14ac:dyDescent="0.25">
      <c r="A732" s="9" t="s">
        <v>54</v>
      </c>
      <c r="B732" s="28" t="s">
        <v>67</v>
      </c>
      <c r="C732" s="9">
        <v>120</v>
      </c>
      <c r="D732" s="9" t="str">
        <f t="shared" si="21"/>
        <v>KC_Search_Apple_Imp_SC120</v>
      </c>
      <c r="E732" s="12">
        <v>18383.1741505477</v>
      </c>
      <c r="F732" s="13">
        <v>952.97416930687996</v>
      </c>
      <c r="G732" s="13"/>
      <c r="I732" s="11"/>
    </row>
    <row r="733" spans="1:9" x14ac:dyDescent="0.25">
      <c r="A733" s="9" t="s">
        <v>54</v>
      </c>
      <c r="B733" s="28" t="s">
        <v>67</v>
      </c>
      <c r="C733" s="9">
        <v>121</v>
      </c>
      <c r="D733" s="9" t="str">
        <f t="shared" si="21"/>
        <v>KC_Search_Apple_Imp_SC121</v>
      </c>
      <c r="E733" s="12">
        <v>18536.367268468999</v>
      </c>
      <c r="F733" s="13">
        <v>958.795810231465</v>
      </c>
      <c r="G733" s="13"/>
      <c r="I733" s="11"/>
    </row>
    <row r="734" spans="1:9" x14ac:dyDescent="0.25">
      <c r="A734" s="9" t="s">
        <v>54</v>
      </c>
      <c r="B734" s="28" t="s">
        <v>67</v>
      </c>
      <c r="C734" s="9">
        <v>122</v>
      </c>
      <c r="D734" s="9" t="str">
        <f t="shared" si="21"/>
        <v>KC_Search_Apple_Imp_SC122</v>
      </c>
      <c r="E734" s="12">
        <v>18689.5603863902</v>
      </c>
      <c r="F734" s="13">
        <v>964.58893176275797</v>
      </c>
      <c r="G734" s="13"/>
      <c r="I734" s="11"/>
    </row>
    <row r="735" spans="1:9" x14ac:dyDescent="0.25">
      <c r="A735" s="9" t="s">
        <v>54</v>
      </c>
      <c r="B735" s="28" t="s">
        <v>67</v>
      </c>
      <c r="C735" s="9">
        <v>123</v>
      </c>
      <c r="D735" s="9" t="str">
        <f t="shared" si="21"/>
        <v>KC_Search_Apple_Imp_SC123</v>
      </c>
      <c r="E735" s="12">
        <v>18842.7535043114</v>
      </c>
      <c r="F735" s="13">
        <v>970.353880392821</v>
      </c>
      <c r="G735" s="13"/>
      <c r="I735" s="11"/>
    </row>
    <row r="736" spans="1:9" x14ac:dyDescent="0.25">
      <c r="A736" s="9" t="s">
        <v>54</v>
      </c>
      <c r="B736" s="28" t="s">
        <v>67</v>
      </c>
      <c r="C736" s="9">
        <v>124</v>
      </c>
      <c r="D736" s="9" t="str">
        <f t="shared" si="21"/>
        <v>KC_Search_Apple_Imp_SC124</v>
      </c>
      <c r="E736" s="12">
        <v>18995.946622232699</v>
      </c>
      <c r="F736" s="13">
        <v>976.090997766957</v>
      </c>
      <c r="G736" s="13"/>
      <c r="I736" s="11"/>
    </row>
    <row r="737" spans="1:9" x14ac:dyDescent="0.25">
      <c r="A737" s="9" t="s">
        <v>54</v>
      </c>
      <c r="B737" s="28" t="s">
        <v>67</v>
      </c>
      <c r="C737" s="9">
        <v>125</v>
      </c>
      <c r="D737" s="9" t="str">
        <f t="shared" si="21"/>
        <v>KC_Search_Apple_Imp_SC125</v>
      </c>
      <c r="E737" s="12">
        <v>19149.1397401539</v>
      </c>
      <c r="F737" s="13">
        <v>981.80062071347402</v>
      </c>
      <c r="G737" s="13"/>
      <c r="I737" s="11"/>
    </row>
    <row r="738" spans="1:9" x14ac:dyDescent="0.25">
      <c r="A738" s="9" t="s">
        <v>54</v>
      </c>
      <c r="B738" s="28" t="s">
        <v>67</v>
      </c>
      <c r="C738" s="9">
        <v>126</v>
      </c>
      <c r="D738" s="9" t="str">
        <f t="shared" si="21"/>
        <v>KC_Search_Apple_Imp_SC126</v>
      </c>
      <c r="E738" s="12">
        <v>19302.3328580751</v>
      </c>
      <c r="F738" s="13">
        <v>987.48308127584505</v>
      </c>
      <c r="G738" s="13"/>
      <c r="I738" s="11"/>
    </row>
    <row r="739" spans="1:9" x14ac:dyDescent="0.25">
      <c r="A739" s="9" t="s">
        <v>54</v>
      </c>
      <c r="B739" s="28" t="s">
        <v>67</v>
      </c>
      <c r="C739" s="9">
        <v>127</v>
      </c>
      <c r="D739" s="9" t="str">
        <f t="shared" si="21"/>
        <v>KC_Search_Apple_Imp_SC127</v>
      </c>
      <c r="E739" s="12">
        <v>19455.525975996399</v>
      </c>
      <c r="F739" s="13">
        <v>993.13870674709199</v>
      </c>
      <c r="G739" s="13"/>
      <c r="I739" s="11"/>
    </row>
    <row r="740" spans="1:9" x14ac:dyDescent="0.25">
      <c r="A740" s="9" t="s">
        <v>54</v>
      </c>
      <c r="B740" s="28" t="s">
        <v>67</v>
      </c>
      <c r="C740" s="9">
        <v>128</v>
      </c>
      <c r="D740" s="9" t="str">
        <f t="shared" si="21"/>
        <v>KC_Search_Apple_Imp_SC128</v>
      </c>
      <c r="E740" s="12">
        <v>19608.7190939176</v>
      </c>
      <c r="F740" s="13">
        <v>998.76781970617799</v>
      </c>
      <c r="G740" s="13"/>
      <c r="I740" s="11"/>
    </row>
    <row r="741" spans="1:9" x14ac:dyDescent="0.25">
      <c r="A741" s="9" t="s">
        <v>54</v>
      </c>
      <c r="B741" s="28" t="s">
        <v>67</v>
      </c>
      <c r="C741" s="9">
        <v>129</v>
      </c>
      <c r="D741" s="9" t="str">
        <f t="shared" si="21"/>
        <v>KC_Search_Apple_Imp_SC129</v>
      </c>
      <c r="E741" s="12">
        <v>19761.9122118388</v>
      </c>
      <c r="F741" s="13">
        <v>1004.3707380562701</v>
      </c>
      <c r="G741" s="13"/>
      <c r="I741" s="11"/>
    </row>
    <row r="742" spans="1:9" x14ac:dyDescent="0.25">
      <c r="A742" s="9" t="s">
        <v>54</v>
      </c>
      <c r="B742" s="28" t="s">
        <v>67</v>
      </c>
      <c r="C742" s="9">
        <v>130</v>
      </c>
      <c r="D742" s="9" t="str">
        <f t="shared" si="21"/>
        <v>KC_Search_Apple_Imp_SC130</v>
      </c>
      <c r="E742" s="12">
        <v>19915.105329760001</v>
      </c>
      <c r="F742" s="13">
        <v>1009.9477750646799</v>
      </c>
      <c r="G742" s="13"/>
      <c r="I742" s="11"/>
    </row>
    <row r="743" spans="1:9" x14ac:dyDescent="0.25">
      <c r="A743" s="9" t="s">
        <v>54</v>
      </c>
      <c r="B743" s="28" t="s">
        <v>67</v>
      </c>
      <c r="C743" s="9">
        <v>131</v>
      </c>
      <c r="D743" s="9" t="str">
        <f t="shared" si="21"/>
        <v>KC_Search_Apple_Imp_SC131</v>
      </c>
      <c r="E743" s="12">
        <v>20068.2984476813</v>
      </c>
      <c r="F743" s="13">
        <v>1015.49923940435</v>
      </c>
      <c r="G743" s="13"/>
      <c r="I743" s="11"/>
    </row>
    <row r="744" spans="1:9" x14ac:dyDescent="0.25">
      <c r="A744" s="9" t="s">
        <v>54</v>
      </c>
      <c r="B744" s="28" t="s">
        <v>67</v>
      </c>
      <c r="C744" s="9">
        <v>132</v>
      </c>
      <c r="D744" s="9" t="str">
        <f t="shared" si="21"/>
        <v>KC_Search_Apple_Imp_SC132</v>
      </c>
      <c r="E744" s="12">
        <v>20221.4915656025</v>
      </c>
      <c r="F744" s="13">
        <v>1021.02543519674</v>
      </c>
      <c r="G744" s="13"/>
      <c r="I744" s="11"/>
    </row>
    <row r="745" spans="1:9" x14ac:dyDescent="0.25">
      <c r="A745" s="9" t="s">
        <v>54</v>
      </c>
      <c r="B745" s="28" t="s">
        <v>67</v>
      </c>
      <c r="C745" s="9">
        <v>133</v>
      </c>
      <c r="D745" s="9" t="str">
        <f t="shared" si="21"/>
        <v>KC_Search_Apple_Imp_SC133</v>
      </c>
      <c r="E745" s="12">
        <v>20374.684683523701</v>
      </c>
      <c r="F745" s="13">
        <v>1026.5266620559401</v>
      </c>
      <c r="G745" s="13"/>
      <c r="I745" s="11"/>
    </row>
    <row r="746" spans="1:9" x14ac:dyDescent="0.25">
      <c r="A746" s="9" t="s">
        <v>54</v>
      </c>
      <c r="B746" s="28" t="s">
        <v>67</v>
      </c>
      <c r="C746" s="9">
        <v>134</v>
      </c>
      <c r="D746" s="9" t="str">
        <f t="shared" si="21"/>
        <v>KC_Search_Apple_Imp_SC134</v>
      </c>
      <c r="E746" s="12">
        <v>20527.877801445</v>
      </c>
      <c r="F746" s="13">
        <v>1032.0032151339699</v>
      </c>
      <c r="G746" s="13"/>
      <c r="I746" s="11"/>
    </row>
    <row r="747" spans="1:9" x14ac:dyDescent="0.25">
      <c r="A747" s="9" t="s">
        <v>54</v>
      </c>
      <c r="B747" s="28" t="s">
        <v>67</v>
      </c>
      <c r="C747" s="9">
        <v>135</v>
      </c>
      <c r="D747" s="9" t="str">
        <f t="shared" si="21"/>
        <v>KC_Search_Apple_Imp_SC135</v>
      </c>
      <c r="E747" s="12">
        <v>20681.070919366201</v>
      </c>
      <c r="F747" s="13">
        <v>1037.4553851670701</v>
      </c>
      <c r="G747" s="13"/>
      <c r="I747" s="11"/>
    </row>
    <row r="748" spans="1:9" x14ac:dyDescent="0.25">
      <c r="A748" s="9" t="s">
        <v>54</v>
      </c>
      <c r="B748" s="28" t="s">
        <v>67</v>
      </c>
      <c r="C748" s="9">
        <v>136</v>
      </c>
      <c r="D748" s="9" t="str">
        <f t="shared" si="21"/>
        <v>KC_Search_Apple_Imp_SC136</v>
      </c>
      <c r="E748" s="12">
        <v>20834.264037287401</v>
      </c>
      <c r="F748" s="13">
        <v>1042.8834585228401</v>
      </c>
      <c r="G748" s="13"/>
      <c r="I748" s="11"/>
    </row>
    <row r="749" spans="1:9" x14ac:dyDescent="0.25">
      <c r="A749" s="9" t="s">
        <v>54</v>
      </c>
      <c r="B749" s="28" t="s">
        <v>67</v>
      </c>
      <c r="C749" s="9">
        <v>137</v>
      </c>
      <c r="D749" s="9" t="str">
        <f t="shared" si="21"/>
        <v>KC_Search_Apple_Imp_SC137</v>
      </c>
      <c r="E749" s="12">
        <v>20987.4571552087</v>
      </c>
      <c r="F749" s="13">
        <v>1048.2877172482799</v>
      </c>
      <c r="G749" s="13"/>
      <c r="I749" s="11"/>
    </row>
    <row r="750" spans="1:9" x14ac:dyDescent="0.25">
      <c r="A750" s="9" t="s">
        <v>54</v>
      </c>
      <c r="B750" s="28" t="s">
        <v>67</v>
      </c>
      <c r="C750" s="9">
        <v>138</v>
      </c>
      <c r="D750" s="9" t="str">
        <f t="shared" si="21"/>
        <v>KC_Search_Apple_Imp_SC138</v>
      </c>
      <c r="E750" s="12">
        <v>21140.650273129901</v>
      </c>
      <c r="F750" s="13">
        <v>1053.6684391184299</v>
      </c>
      <c r="G750" s="13"/>
      <c r="I750" s="11"/>
    </row>
    <row r="751" spans="1:9" x14ac:dyDescent="0.25">
      <c r="A751" s="9" t="s">
        <v>54</v>
      </c>
      <c r="B751" s="28" t="s">
        <v>67</v>
      </c>
      <c r="C751" s="9">
        <v>139</v>
      </c>
      <c r="D751" s="9" t="str">
        <f t="shared" si="21"/>
        <v>KC_Search_Apple_Imp_SC139</v>
      </c>
      <c r="E751" s="12">
        <v>21293.843391051101</v>
      </c>
      <c r="F751" s="13">
        <v>1059.0258976856901</v>
      </c>
      <c r="G751" s="13"/>
      <c r="I751" s="11"/>
    </row>
    <row r="752" spans="1:9" x14ac:dyDescent="0.25">
      <c r="A752" s="9" t="s">
        <v>54</v>
      </c>
      <c r="B752" s="28" t="s">
        <v>67</v>
      </c>
      <c r="C752" s="9">
        <v>140</v>
      </c>
      <c r="D752" s="9" t="str">
        <f t="shared" si="21"/>
        <v>KC_Search_Apple_Imp_SC140</v>
      </c>
      <c r="E752" s="12">
        <v>21447.0365089724</v>
      </c>
      <c r="F752" s="13">
        <v>1064.3603623295901</v>
      </c>
      <c r="G752" s="13"/>
      <c r="I752" s="11"/>
    </row>
    <row r="753" spans="1:9" x14ac:dyDescent="0.25">
      <c r="A753" s="9" t="s">
        <v>54</v>
      </c>
      <c r="B753" s="28" t="s">
        <v>67</v>
      </c>
      <c r="C753" s="9">
        <v>141</v>
      </c>
      <c r="D753" s="9" t="str">
        <f t="shared" si="21"/>
        <v>KC_Search_Apple_Imp_SC141</v>
      </c>
      <c r="E753" s="12">
        <v>21600.229626893601</v>
      </c>
      <c r="F753" s="13">
        <v>1069.67209830707</v>
      </c>
      <c r="G753" s="13"/>
      <c r="I753" s="11"/>
    </row>
    <row r="754" spans="1:9" x14ac:dyDescent="0.25">
      <c r="A754" s="9" t="s">
        <v>54</v>
      </c>
      <c r="B754" s="28" t="s">
        <v>67</v>
      </c>
      <c r="C754" s="9">
        <v>142</v>
      </c>
      <c r="D754" s="9" t="str">
        <f t="shared" si="21"/>
        <v>KC_Search_Apple_Imp_SC142</v>
      </c>
      <c r="E754" s="12">
        <v>21753.422744814801</v>
      </c>
      <c r="F754" s="13">
        <v>1074.9613668030399</v>
      </c>
      <c r="G754" s="13"/>
      <c r="I754" s="11"/>
    </row>
    <row r="755" spans="1:9" x14ac:dyDescent="0.25">
      <c r="A755" s="9" t="s">
        <v>54</v>
      </c>
      <c r="B755" s="28" t="s">
        <v>67</v>
      </c>
      <c r="C755" s="9">
        <v>143</v>
      </c>
      <c r="D755" s="9" t="str">
        <f t="shared" si="21"/>
        <v>KC_Search_Apple_Imp_SC143</v>
      </c>
      <c r="E755" s="12">
        <v>21906.6158627361</v>
      </c>
      <c r="F755" s="13">
        <v>1080.2284249813399</v>
      </c>
      <c r="G755" s="13"/>
      <c r="I755" s="11"/>
    </row>
    <row r="756" spans="1:9" x14ac:dyDescent="0.25">
      <c r="A756" s="9" t="s">
        <v>54</v>
      </c>
      <c r="B756" s="28" t="s">
        <v>67</v>
      </c>
      <c r="C756" s="9">
        <v>144</v>
      </c>
      <c r="D756" s="9" t="str">
        <f t="shared" si="21"/>
        <v>KC_Search_Apple_Imp_SC144</v>
      </c>
      <c r="E756" s="12">
        <v>22059.808980657301</v>
      </c>
      <c r="F756" s="13">
        <v>1085.47352603577</v>
      </c>
      <c r="G756" s="13"/>
      <c r="I756" s="11"/>
    </row>
    <row r="757" spans="1:9" x14ac:dyDescent="0.25">
      <c r="A757" s="9" t="s">
        <v>54</v>
      </c>
      <c r="B757" s="28" t="s">
        <v>67</v>
      </c>
      <c r="C757" s="9">
        <v>145</v>
      </c>
      <c r="D757" s="9" t="str">
        <f t="shared" si="21"/>
        <v>KC_Search_Apple_Imp_SC145</v>
      </c>
      <c r="E757" s="12">
        <v>22213.002098578501</v>
      </c>
      <c r="F757" s="13">
        <v>1090.6969192414499</v>
      </c>
      <c r="G757" s="13"/>
      <c r="I757" s="11"/>
    </row>
    <row r="758" spans="1:9" x14ac:dyDescent="0.25">
      <c r="A758" s="9" t="s">
        <v>54</v>
      </c>
      <c r="B758" s="28" t="s">
        <v>67</v>
      </c>
      <c r="C758" s="9">
        <v>146</v>
      </c>
      <c r="D758" s="9" t="str">
        <f t="shared" si="21"/>
        <v>KC_Search_Apple_Imp_SC146</v>
      </c>
      <c r="E758" s="12">
        <v>22366.195216499698</v>
      </c>
      <c r="F758" s="13">
        <v>1095.89885000614</v>
      </c>
      <c r="G758" s="13"/>
      <c r="I758" s="11"/>
    </row>
    <row r="759" spans="1:9" x14ac:dyDescent="0.25">
      <c r="A759" s="9" t="s">
        <v>54</v>
      </c>
      <c r="B759" s="28" t="s">
        <v>67</v>
      </c>
      <c r="C759" s="9">
        <v>147</v>
      </c>
      <c r="D759" s="9" t="str">
        <f t="shared" si="21"/>
        <v>KC_Search_Apple_Imp_SC147</v>
      </c>
      <c r="E759" s="12">
        <v>22519.388334421001</v>
      </c>
      <c r="F759" s="13">
        <v>1101.0795599217099</v>
      </c>
      <c r="G759" s="13"/>
      <c r="I759" s="11"/>
    </row>
    <row r="760" spans="1:9" x14ac:dyDescent="0.25">
      <c r="A760" s="9" t="s">
        <v>54</v>
      </c>
      <c r="B760" s="28" t="s">
        <v>67</v>
      </c>
      <c r="C760" s="9">
        <v>148</v>
      </c>
      <c r="D760" s="9" t="str">
        <f t="shared" si="21"/>
        <v>KC_Search_Apple_Imp_SC148</v>
      </c>
      <c r="E760" s="12">
        <v>22672.581452342201</v>
      </c>
      <c r="F760" s="13">
        <v>1106.23928681554</v>
      </c>
      <c r="G760" s="13"/>
      <c r="I760" s="11"/>
    </row>
    <row r="761" spans="1:9" x14ac:dyDescent="0.25">
      <c r="A761" s="9" t="s">
        <v>54</v>
      </c>
      <c r="B761" s="28" t="s">
        <v>67</v>
      </c>
      <c r="C761" s="9">
        <v>149</v>
      </c>
      <c r="D761" s="9" t="str">
        <f t="shared" si="21"/>
        <v>KC_Search_Apple_Imp_SC149</v>
      </c>
      <c r="E761" s="12">
        <v>22825.774570263398</v>
      </c>
      <c r="F761" s="13">
        <v>1111.3782648019201</v>
      </c>
      <c r="G761" s="13"/>
      <c r="I761" s="11"/>
    </row>
    <row r="762" spans="1:9" x14ac:dyDescent="0.25">
      <c r="A762" s="9" t="s">
        <v>54</v>
      </c>
      <c r="B762" s="28" t="s">
        <v>67</v>
      </c>
      <c r="C762" s="9">
        <v>150</v>
      </c>
      <c r="D762" s="9" t="str">
        <f t="shared" si="21"/>
        <v>KC_Search_Apple_Imp_SC150</v>
      </c>
      <c r="E762" s="12">
        <v>22978.967688184701</v>
      </c>
      <c r="F762" s="13">
        <v>1116.4967243332901</v>
      </c>
      <c r="G762" s="13"/>
      <c r="I762" s="11"/>
    </row>
    <row r="763" spans="1:9" x14ac:dyDescent="0.25">
      <c r="A763" s="9" t="s">
        <v>54</v>
      </c>
      <c r="B763" s="28" t="s">
        <v>67</v>
      </c>
      <c r="C763" s="9">
        <v>151</v>
      </c>
      <c r="D763" s="9" t="str">
        <f t="shared" si="21"/>
        <v>KC_Search_Apple_Imp_SC151</v>
      </c>
      <c r="E763" s="12">
        <v>23132.160806105901</v>
      </c>
      <c r="F763" s="13">
        <v>1121.5948922514399</v>
      </c>
      <c r="G763" s="13"/>
      <c r="I763" s="11"/>
    </row>
    <row r="764" spans="1:9" x14ac:dyDescent="0.25">
      <c r="A764" s="9" t="s">
        <v>54</v>
      </c>
      <c r="B764" s="28" t="s">
        <v>67</v>
      </c>
      <c r="C764" s="9">
        <v>152</v>
      </c>
      <c r="D764" s="9" t="str">
        <f t="shared" si="21"/>
        <v>KC_Search_Apple_Imp_SC152</v>
      </c>
      <c r="E764" s="12">
        <v>23285.353924027098</v>
      </c>
      <c r="F764" s="13">
        <v>1126.6729918384499</v>
      </c>
      <c r="G764" s="13"/>
      <c r="I764" s="11"/>
    </row>
    <row r="765" spans="1:9" x14ac:dyDescent="0.25">
      <c r="A765" s="9" t="s">
        <v>54</v>
      </c>
      <c r="B765" s="28" t="s">
        <v>67</v>
      </c>
      <c r="C765" s="9">
        <v>153</v>
      </c>
      <c r="D765" s="9" t="str">
        <f t="shared" si="21"/>
        <v>KC_Search_Apple_Imp_SC153</v>
      </c>
      <c r="E765" s="12">
        <v>23438.547041948401</v>
      </c>
      <c r="F765" s="13">
        <v>1131.73124286747</v>
      </c>
      <c r="G765" s="13"/>
      <c r="I765" s="11"/>
    </row>
    <row r="766" spans="1:9" x14ac:dyDescent="0.25">
      <c r="A766" s="9" t="s">
        <v>54</v>
      </c>
      <c r="B766" s="28" t="s">
        <v>67</v>
      </c>
      <c r="C766" s="9">
        <v>154</v>
      </c>
      <c r="D766" s="9" t="str">
        <f t="shared" si="21"/>
        <v>KC_Search_Apple_Imp_SC154</v>
      </c>
      <c r="E766" s="12">
        <v>23591.740159869601</v>
      </c>
      <c r="F766" s="13">
        <v>1136.76986165321</v>
      </c>
      <c r="G766" s="13"/>
      <c r="I766" s="11"/>
    </row>
    <row r="767" spans="1:9" x14ac:dyDescent="0.25">
      <c r="A767" s="9" t="s">
        <v>54</v>
      </c>
      <c r="B767" s="28" t="s">
        <v>67</v>
      </c>
      <c r="C767" s="9">
        <v>155</v>
      </c>
      <c r="D767" s="9" t="str">
        <f t="shared" si="21"/>
        <v>KC_Search_Apple_Imp_SC155</v>
      </c>
      <c r="E767" s="12">
        <v>23744.933277790798</v>
      </c>
      <c r="F767" s="13">
        <v>1141.7890611022499</v>
      </c>
      <c r="G767" s="13"/>
      <c r="I767" s="11"/>
    </row>
    <row r="768" spans="1:9" x14ac:dyDescent="0.25">
      <c r="A768" s="9" t="s">
        <v>54</v>
      </c>
      <c r="B768" s="28" t="s">
        <v>67</v>
      </c>
      <c r="C768" s="9">
        <v>156</v>
      </c>
      <c r="D768" s="9" t="str">
        <f t="shared" si="21"/>
        <v>KC_Search_Apple_Imp_SC156</v>
      </c>
      <c r="E768" s="12">
        <v>23898.126395712101</v>
      </c>
      <c r="F768" s="13">
        <v>1146.78905076295</v>
      </c>
      <c r="G768" s="13"/>
      <c r="I768" s="11"/>
    </row>
    <row r="769" spans="1:9" x14ac:dyDescent="0.25">
      <c r="A769" s="9" t="s">
        <v>54</v>
      </c>
      <c r="B769" s="28" t="s">
        <v>67</v>
      </c>
      <c r="C769" s="9">
        <v>157</v>
      </c>
      <c r="D769" s="9" t="str">
        <f t="shared" si="21"/>
        <v>KC_Search_Apple_Imp_SC157</v>
      </c>
      <c r="E769" s="12">
        <v>24051.319513633302</v>
      </c>
      <c r="F769" s="13">
        <v>1151.7700368751</v>
      </c>
      <c r="G769" s="13"/>
      <c r="I769" s="11"/>
    </row>
    <row r="770" spans="1:9" x14ac:dyDescent="0.25">
      <c r="A770" s="9" t="s">
        <v>54</v>
      </c>
      <c r="B770" s="28" t="s">
        <v>67</v>
      </c>
      <c r="C770" s="9">
        <v>158</v>
      </c>
      <c r="D770" s="9" t="str">
        <f t="shared" si="21"/>
        <v>KC_Search_Apple_Imp_SC158</v>
      </c>
      <c r="E770" s="12">
        <v>24204.512631554499</v>
      </c>
      <c r="F770" s="13">
        <v>1156.7322224191901</v>
      </c>
      <c r="G770" s="13"/>
      <c r="I770" s="11"/>
    </row>
    <row r="771" spans="1:9" x14ac:dyDescent="0.25">
      <c r="A771" s="9" t="s">
        <v>54</v>
      </c>
      <c r="B771" s="28" t="s">
        <v>67</v>
      </c>
      <c r="C771" s="9">
        <v>159</v>
      </c>
      <c r="D771" s="9" t="str">
        <f t="shared" si="21"/>
        <v>KC_Search_Apple_Imp_SC159</v>
      </c>
      <c r="E771" s="12">
        <v>24357.705749475801</v>
      </c>
      <c r="F771" s="13">
        <v>1161.6758071653101</v>
      </c>
      <c r="G771" s="13"/>
      <c r="I771" s="11"/>
    </row>
    <row r="772" spans="1:9" x14ac:dyDescent="0.25">
      <c r="A772" s="9" t="s">
        <v>54</v>
      </c>
      <c r="B772" s="28" t="s">
        <v>67</v>
      </c>
      <c r="C772" s="9">
        <v>160</v>
      </c>
      <c r="D772" s="9" t="str">
        <f t="shared" si="21"/>
        <v>KC_Search_Apple_Imp_SC160</v>
      </c>
      <c r="E772" s="12">
        <v>24510.898867397002</v>
      </c>
      <c r="F772" s="13">
        <v>1166.60098772167</v>
      </c>
      <c r="G772" s="13"/>
      <c r="I772" s="11"/>
    </row>
    <row r="773" spans="1:9" x14ac:dyDescent="0.25">
      <c r="A773" s="9" t="s">
        <v>54</v>
      </c>
      <c r="B773" s="28" t="s">
        <v>67</v>
      </c>
      <c r="C773" s="9">
        <v>161</v>
      </c>
      <c r="D773" s="9" t="str">
        <f t="shared" si="21"/>
        <v>KC_Search_Apple_Imp_SC161</v>
      </c>
      <c r="E773" s="12">
        <v>24664.091985318199</v>
      </c>
      <c r="F773" s="13">
        <v>1171.5079575827299</v>
      </c>
      <c r="G773" s="13"/>
      <c r="I773" s="11"/>
    </row>
    <row r="774" spans="1:9" x14ac:dyDescent="0.25">
      <c r="A774" s="9" t="s">
        <v>54</v>
      </c>
      <c r="B774" s="28" t="s">
        <v>67</v>
      </c>
      <c r="C774" s="9">
        <v>162</v>
      </c>
      <c r="D774" s="9" t="str">
        <f t="shared" si="21"/>
        <v>KC_Search_Apple_Imp_SC162</v>
      </c>
      <c r="E774" s="12">
        <v>24817.285103239399</v>
      </c>
      <c r="F774" s="13">
        <v>1176.3969071768599</v>
      </c>
      <c r="G774" s="13"/>
      <c r="I774" s="11"/>
    </row>
    <row r="775" spans="1:9" x14ac:dyDescent="0.25">
      <c r="A775" s="9" t="s">
        <v>54</v>
      </c>
      <c r="B775" s="28" t="s">
        <v>67</v>
      </c>
      <c r="C775" s="9">
        <v>163</v>
      </c>
      <c r="D775" s="9" t="str">
        <f t="shared" si="21"/>
        <v>KC_Search_Apple_Imp_SC163</v>
      </c>
      <c r="E775" s="12">
        <v>24970.478221160702</v>
      </c>
      <c r="F775" s="13">
        <v>1181.26802391357</v>
      </c>
      <c r="G775" s="13"/>
      <c r="I775" s="11"/>
    </row>
    <row r="776" spans="1:9" x14ac:dyDescent="0.25">
      <c r="A776" s="9" t="s">
        <v>54</v>
      </c>
      <c r="B776" s="28" t="s">
        <v>67</v>
      </c>
      <c r="C776" s="9">
        <v>164</v>
      </c>
      <c r="D776" s="9" t="str">
        <f t="shared" si="21"/>
        <v>KC_Search_Apple_Imp_SC164</v>
      </c>
      <c r="E776" s="12">
        <v>25123.671339081899</v>
      </c>
      <c r="F776" s="13">
        <v>1186.12149223033</v>
      </c>
      <c r="G776" s="13"/>
      <c r="I776" s="11"/>
    </row>
    <row r="777" spans="1:9" x14ac:dyDescent="0.25">
      <c r="A777" s="9" t="s">
        <v>54</v>
      </c>
      <c r="B777" s="28" t="s">
        <v>67</v>
      </c>
      <c r="C777" s="9">
        <v>165</v>
      </c>
      <c r="D777" s="9" t="str">
        <f t="shared" si="21"/>
        <v>KC_Search_Apple_Imp_SC165</v>
      </c>
      <c r="E777" s="12">
        <v>25276.864457003099</v>
      </c>
      <c r="F777" s="13">
        <v>1190.9574936388301</v>
      </c>
      <c r="G777" s="13"/>
      <c r="I777" s="11"/>
    </row>
    <row r="778" spans="1:9" x14ac:dyDescent="0.25">
      <c r="A778" s="9" t="s">
        <v>54</v>
      </c>
      <c r="B778" s="28" t="s">
        <v>67</v>
      </c>
      <c r="C778" s="9">
        <v>166</v>
      </c>
      <c r="D778" s="9" t="str">
        <f t="shared" si="21"/>
        <v>KC_Search_Apple_Imp_SC166</v>
      </c>
      <c r="E778" s="12">
        <v>25430.057574924402</v>
      </c>
      <c r="F778" s="13">
        <v>1195.77620677089</v>
      </c>
      <c r="G778" s="13"/>
      <c r="I778" s="11"/>
    </row>
    <row r="779" spans="1:9" x14ac:dyDescent="0.25">
      <c r="A779" s="9" t="s">
        <v>54</v>
      </c>
      <c r="B779" s="28" t="s">
        <v>67</v>
      </c>
      <c r="C779" s="9">
        <v>167</v>
      </c>
      <c r="D779" s="9" t="str">
        <f t="shared" si="21"/>
        <v>KC_Search_Apple_Imp_SC167</v>
      </c>
      <c r="E779" s="12">
        <v>25583.250692845599</v>
      </c>
      <c r="F779" s="13">
        <v>1200.5778074237601</v>
      </c>
      <c r="G779" s="13"/>
      <c r="I779" s="11"/>
    </row>
    <row r="780" spans="1:9" x14ac:dyDescent="0.25">
      <c r="A780" s="9" t="s">
        <v>54</v>
      </c>
      <c r="B780" s="28" t="s">
        <v>67</v>
      </c>
      <c r="C780" s="9">
        <v>168</v>
      </c>
      <c r="D780" s="9" t="str">
        <f t="shared" si="21"/>
        <v>KC_Search_Apple_Imp_SC168</v>
      </c>
      <c r="E780" s="12">
        <v>25736.443810766799</v>
      </c>
      <c r="F780" s="13">
        <v>1205.36246860498</v>
      </c>
      <c r="G780" s="13"/>
      <c r="I780" s="11"/>
    </row>
    <row r="781" spans="1:9" x14ac:dyDescent="0.25">
      <c r="A781" s="9" t="s">
        <v>54</v>
      </c>
      <c r="B781" s="28" t="s">
        <v>67</v>
      </c>
      <c r="C781" s="9">
        <v>169</v>
      </c>
      <c r="D781" s="9" t="str">
        <f t="shared" si="21"/>
        <v>KC_Search_Apple_Imp_SC169</v>
      </c>
      <c r="E781" s="12">
        <v>25889.636928688102</v>
      </c>
      <c r="F781" s="13">
        <v>1210.13036057676</v>
      </c>
      <c r="G781" s="13"/>
      <c r="I781" s="11"/>
    </row>
    <row r="782" spans="1:9" x14ac:dyDescent="0.25">
      <c r="A782" s="9" t="s">
        <v>54</v>
      </c>
      <c r="B782" s="28" t="s">
        <v>67</v>
      </c>
      <c r="C782" s="9">
        <v>170</v>
      </c>
      <c r="D782" s="9" t="str">
        <f t="shared" si="21"/>
        <v>KC_Search_Apple_Imp_SC170</v>
      </c>
      <c r="E782" s="12">
        <v>26042.830046609299</v>
      </c>
      <c r="F782" s="13">
        <v>1214.88165089976</v>
      </c>
      <c r="G782" s="13"/>
      <c r="I782" s="11"/>
    </row>
    <row r="783" spans="1:9" x14ac:dyDescent="0.25">
      <c r="A783" s="9" t="s">
        <v>54</v>
      </c>
      <c r="B783" s="28" t="s">
        <v>67</v>
      </c>
      <c r="C783" s="9">
        <v>171</v>
      </c>
      <c r="D783" s="9" t="str">
        <f t="shared" si="21"/>
        <v>KC_Search_Apple_Imp_SC171</v>
      </c>
      <c r="E783" s="12">
        <v>26196.023164530499</v>
      </c>
      <c r="F783" s="13">
        <v>1219.61650447646</v>
      </c>
      <c r="G783" s="13"/>
      <c r="I783" s="11"/>
    </row>
    <row r="784" spans="1:9" x14ac:dyDescent="0.25">
      <c r="A784" s="9" t="s">
        <v>54</v>
      </c>
      <c r="B784" s="28" t="s">
        <v>67</v>
      </c>
      <c r="C784" s="9">
        <v>172</v>
      </c>
      <c r="D784" s="9" t="str">
        <f t="shared" si="21"/>
        <v>KC_Search_Apple_Imp_SC172</v>
      </c>
      <c r="E784" s="12">
        <v>26349.216282451802</v>
      </c>
      <c r="F784" s="13">
        <v>1224.33508359393</v>
      </c>
      <c r="G784" s="13"/>
      <c r="I784" s="11"/>
    </row>
    <row r="785" spans="1:9" x14ac:dyDescent="0.25">
      <c r="A785" s="9" t="s">
        <v>54</v>
      </c>
      <c r="B785" s="28" t="s">
        <v>67</v>
      </c>
      <c r="C785" s="9">
        <v>173</v>
      </c>
      <c r="D785" s="9" t="str">
        <f t="shared" ref="D785:D848" si="22">A785&amp;"_"&amp;B785&amp;C785</f>
        <v>KC_Search_Apple_Imp_SC173</v>
      </c>
      <c r="E785" s="12">
        <v>26502.409400372999</v>
      </c>
      <c r="F785" s="13">
        <v>1229.03754796609</v>
      </c>
      <c r="G785" s="13"/>
      <c r="I785" s="11"/>
    </row>
    <row r="786" spans="1:9" x14ac:dyDescent="0.25">
      <c r="A786" s="9" t="s">
        <v>54</v>
      </c>
      <c r="B786" s="28" t="s">
        <v>67</v>
      </c>
      <c r="C786" s="9">
        <v>174</v>
      </c>
      <c r="D786" s="9" t="str">
        <f t="shared" si="22"/>
        <v>KC_Search_Apple_Imp_SC174</v>
      </c>
      <c r="E786" s="12">
        <v>26655.602518294199</v>
      </c>
      <c r="F786" s="13">
        <v>1233.72405477546</v>
      </c>
      <c r="G786" s="13"/>
      <c r="I786" s="11"/>
    </row>
    <row r="787" spans="1:9" x14ac:dyDescent="0.25">
      <c r="A787" s="9" t="s">
        <v>54</v>
      </c>
      <c r="B787" s="28" t="s">
        <v>67</v>
      </c>
      <c r="C787" s="9">
        <v>175</v>
      </c>
      <c r="D787" s="9" t="str">
        <f t="shared" si="22"/>
        <v>KC_Search_Apple_Imp_SC175</v>
      </c>
      <c r="E787" s="12">
        <v>26808.7956362154</v>
      </c>
      <c r="F787" s="13">
        <v>1238.39475871439</v>
      </c>
      <c r="G787" s="13"/>
      <c r="I787" s="11"/>
    </row>
    <row r="788" spans="1:9" x14ac:dyDescent="0.25">
      <c r="A788" s="9" t="s">
        <v>54</v>
      </c>
      <c r="B788" s="28" t="s">
        <v>67</v>
      </c>
      <c r="C788" s="9">
        <v>176</v>
      </c>
      <c r="D788" s="9" t="str">
        <f t="shared" si="22"/>
        <v>KC_Search_Apple_Imp_SC176</v>
      </c>
      <c r="E788" s="12">
        <v>26961.988754136699</v>
      </c>
      <c r="F788" s="13">
        <v>1243.04981202567</v>
      </c>
      <c r="G788" s="13"/>
      <c r="I788" s="11"/>
    </row>
    <row r="789" spans="1:9" x14ac:dyDescent="0.25">
      <c r="A789" s="9" t="s">
        <v>54</v>
      </c>
      <c r="B789" s="28" t="s">
        <v>67</v>
      </c>
      <c r="C789" s="9">
        <v>177</v>
      </c>
      <c r="D789" s="9" t="str">
        <f t="shared" si="22"/>
        <v>KC_Search_Apple_Imp_SC177</v>
      </c>
      <c r="E789" s="12">
        <v>27115.181872057899</v>
      </c>
      <c r="F789" s="13">
        <v>1247.6893645427299</v>
      </c>
      <c r="G789" s="13"/>
      <c r="I789" s="11"/>
    </row>
    <row r="790" spans="1:9" x14ac:dyDescent="0.25">
      <c r="A790" s="9" t="s">
        <v>54</v>
      </c>
      <c r="B790" s="28" t="s">
        <v>67</v>
      </c>
      <c r="C790" s="9">
        <v>178</v>
      </c>
      <c r="D790" s="9" t="str">
        <f t="shared" si="22"/>
        <v>KC_Search_Apple_Imp_SC178</v>
      </c>
      <c r="E790" s="12">
        <v>27268.3749899791</v>
      </c>
      <c r="F790" s="13">
        <v>1252.31356372917</v>
      </c>
      <c r="G790" s="13"/>
      <c r="I790" s="11"/>
    </row>
    <row r="791" spans="1:9" x14ac:dyDescent="0.25">
      <c r="A791" s="9" t="s">
        <v>54</v>
      </c>
      <c r="B791" s="28" t="s">
        <v>67</v>
      </c>
      <c r="C791" s="9">
        <v>179</v>
      </c>
      <c r="D791" s="9" t="str">
        <f t="shared" si="22"/>
        <v>KC_Search_Apple_Imp_SC179</v>
      </c>
      <c r="E791" s="12">
        <v>27421.568107900399</v>
      </c>
      <c r="F791" s="13">
        <v>1256.9225547178701</v>
      </c>
      <c r="G791" s="13"/>
      <c r="I791" s="11"/>
    </row>
    <row r="792" spans="1:9" x14ac:dyDescent="0.25">
      <c r="A792" s="9" t="s">
        <v>54</v>
      </c>
      <c r="B792" s="28" t="s">
        <v>67</v>
      </c>
      <c r="C792" s="9">
        <v>180</v>
      </c>
      <c r="D792" s="9" t="str">
        <f t="shared" si="22"/>
        <v>KC_Search_Apple_Imp_SC180</v>
      </c>
      <c r="E792" s="12">
        <v>27574.7612258216</v>
      </c>
      <c r="F792" s="13">
        <v>1261.5164803494999</v>
      </c>
      <c r="G792" s="13"/>
      <c r="I792" s="11"/>
    </row>
    <row r="793" spans="1:9" x14ac:dyDescent="0.25">
      <c r="A793" s="9" t="s">
        <v>54</v>
      </c>
      <c r="B793" s="28" t="s">
        <v>67</v>
      </c>
      <c r="C793" s="9">
        <v>181</v>
      </c>
      <c r="D793" s="9" t="str">
        <f t="shared" si="22"/>
        <v>KC_Search_Apple_Imp_SC181</v>
      </c>
      <c r="E793" s="12">
        <v>27727.9543437428</v>
      </c>
      <c r="F793" s="13">
        <v>1266.0954812104901</v>
      </c>
      <c r="G793" s="13"/>
      <c r="I793" s="11"/>
    </row>
    <row r="794" spans="1:9" x14ac:dyDescent="0.25">
      <c r="A794" s="9" t="s">
        <v>54</v>
      </c>
      <c r="B794" s="28" t="s">
        <v>67</v>
      </c>
      <c r="C794" s="9">
        <v>182</v>
      </c>
      <c r="D794" s="9" t="str">
        <f t="shared" si="22"/>
        <v>KC_Search_Apple_Imp_SC182</v>
      </c>
      <c r="E794" s="12">
        <v>27881.147461664099</v>
      </c>
      <c r="F794" s="13">
        <v>1270.65969567049</v>
      </c>
      <c r="G794" s="13"/>
      <c r="I794" s="11"/>
    </row>
    <row r="795" spans="1:9" x14ac:dyDescent="0.25">
      <c r="A795" s="9" t="s">
        <v>54</v>
      </c>
      <c r="B795" s="28" t="s">
        <v>67</v>
      </c>
      <c r="C795" s="9">
        <v>183</v>
      </c>
      <c r="D795" s="9" t="str">
        <f t="shared" si="22"/>
        <v>KC_Search_Apple_Imp_SC183</v>
      </c>
      <c r="E795" s="12">
        <v>28034.3405795853</v>
      </c>
      <c r="F795" s="13">
        <v>1275.2092599192899</v>
      </c>
      <c r="G795" s="13"/>
      <c r="I795" s="11"/>
    </row>
    <row r="796" spans="1:9" x14ac:dyDescent="0.25">
      <c r="A796" s="9" t="s">
        <v>54</v>
      </c>
      <c r="B796" s="28" t="s">
        <v>67</v>
      </c>
      <c r="C796" s="9">
        <v>184</v>
      </c>
      <c r="D796" s="9" t="str">
        <f t="shared" si="22"/>
        <v>KC_Search_Apple_Imp_SC184</v>
      </c>
      <c r="E796" s="12">
        <v>28187.5336975065</v>
      </c>
      <c r="F796" s="13">
        <v>1279.7443080032101</v>
      </c>
      <c r="G796" s="13"/>
      <c r="I796" s="11"/>
    </row>
    <row r="797" spans="1:9" x14ac:dyDescent="0.25">
      <c r="A797" s="9" t="s">
        <v>54</v>
      </c>
      <c r="B797" s="28" t="s">
        <v>67</v>
      </c>
      <c r="C797" s="9">
        <v>185</v>
      </c>
      <c r="D797" s="9" t="str">
        <f t="shared" si="22"/>
        <v>KC_Search_Apple_Imp_SC185</v>
      </c>
      <c r="E797" s="12">
        <v>28340.726815427799</v>
      </c>
      <c r="F797" s="13">
        <v>1284.26497186094</v>
      </c>
      <c r="G797" s="13"/>
      <c r="I797" s="11"/>
    </row>
    <row r="798" spans="1:9" x14ac:dyDescent="0.25">
      <c r="A798" s="9" t="s">
        <v>54</v>
      </c>
      <c r="B798" s="28" t="s">
        <v>67</v>
      </c>
      <c r="C798" s="9">
        <v>186</v>
      </c>
      <c r="D798" s="9" t="str">
        <f t="shared" si="22"/>
        <v>KC_Search_Apple_Imp_SC186</v>
      </c>
      <c r="E798" s="12">
        <v>28493.919933349</v>
      </c>
      <c r="F798" s="13">
        <v>1288.77138135886</v>
      </c>
      <c r="G798" s="13"/>
      <c r="I798" s="11"/>
    </row>
    <row r="799" spans="1:9" x14ac:dyDescent="0.25">
      <c r="A799" s="9" t="s">
        <v>54</v>
      </c>
      <c r="B799" s="28" t="s">
        <v>67</v>
      </c>
      <c r="C799" s="9">
        <v>187</v>
      </c>
      <c r="D799" s="9" t="str">
        <f t="shared" si="22"/>
        <v>KC_Search_Apple_Imp_SC187</v>
      </c>
      <c r="E799" s="12">
        <v>28647.1130512702</v>
      </c>
      <c r="F799" s="13">
        <v>1293.26366432591</v>
      </c>
      <c r="G799" s="13"/>
      <c r="I799" s="11"/>
    </row>
    <row r="800" spans="1:9" x14ac:dyDescent="0.25">
      <c r="A800" s="9" t="s">
        <v>54</v>
      </c>
      <c r="B800" s="28" t="s">
        <v>67</v>
      </c>
      <c r="C800" s="9">
        <v>188</v>
      </c>
      <c r="D800" s="9" t="str">
        <f t="shared" si="22"/>
        <v>KC_Search_Apple_Imp_SC188</v>
      </c>
      <c r="E800" s="12">
        <v>28800.306169191401</v>
      </c>
      <c r="F800" s="13">
        <v>1297.7419465877799</v>
      </c>
      <c r="G800" s="13"/>
      <c r="I800" s="11"/>
    </row>
    <row r="801" spans="1:9" x14ac:dyDescent="0.25">
      <c r="A801" s="9" t="s">
        <v>54</v>
      </c>
      <c r="B801" s="28" t="s">
        <v>67</v>
      </c>
      <c r="C801" s="9">
        <v>189</v>
      </c>
      <c r="D801" s="9" t="str">
        <f t="shared" si="22"/>
        <v>KC_Search_Apple_Imp_SC189</v>
      </c>
      <c r="E801" s="12">
        <v>28953.4992871127</v>
      </c>
      <c r="F801" s="13">
        <v>1302.20635200077</v>
      </c>
      <c r="G801" s="13"/>
      <c r="I801" s="11"/>
    </row>
    <row r="802" spans="1:9" x14ac:dyDescent="0.25">
      <c r="A802" s="9" t="s">
        <v>54</v>
      </c>
      <c r="B802" s="28" t="s">
        <v>67</v>
      </c>
      <c r="C802" s="9">
        <v>190</v>
      </c>
      <c r="D802" s="9" t="str">
        <f t="shared" si="22"/>
        <v>KC_Search_Apple_Imp_SC190</v>
      </c>
      <c r="E802" s="12">
        <v>29106.6924050339</v>
      </c>
      <c r="F802" s="13">
        <v>1306.65700248499</v>
      </c>
      <c r="G802" s="13"/>
      <c r="I802" s="11"/>
    </row>
    <row r="803" spans="1:9" x14ac:dyDescent="0.25">
      <c r="A803" s="9" t="s">
        <v>54</v>
      </c>
      <c r="B803" s="28" t="s">
        <v>67</v>
      </c>
      <c r="C803" s="9">
        <v>191</v>
      </c>
      <c r="D803" s="9" t="str">
        <f t="shared" si="22"/>
        <v>KC_Search_Apple_Imp_SC191</v>
      </c>
      <c r="E803" s="12">
        <v>29259.885522955101</v>
      </c>
      <c r="F803" s="13">
        <v>1311.0940180571299</v>
      </c>
      <c r="G803" s="13"/>
      <c r="I803" s="11"/>
    </row>
    <row r="804" spans="1:9" x14ac:dyDescent="0.25">
      <c r="A804" s="9" t="s">
        <v>54</v>
      </c>
      <c r="B804" s="28" t="s">
        <v>67</v>
      </c>
      <c r="C804" s="9">
        <v>192</v>
      </c>
      <c r="D804" s="9" t="str">
        <f t="shared" si="22"/>
        <v>KC_Search_Apple_Imp_SC192</v>
      </c>
      <c r="E804" s="12">
        <v>29413.0786408764</v>
      </c>
      <c r="F804" s="13">
        <v>1315.5175168626999</v>
      </c>
      <c r="G804" s="13"/>
      <c r="I804" s="11"/>
    </row>
    <row r="805" spans="1:9" x14ac:dyDescent="0.25">
      <c r="A805" s="9" t="s">
        <v>54</v>
      </c>
      <c r="B805" s="28" t="s">
        <v>67</v>
      </c>
      <c r="C805" s="9">
        <v>193</v>
      </c>
      <c r="D805" s="9" t="str">
        <f t="shared" si="22"/>
        <v>KC_Search_Apple_Imp_SC193</v>
      </c>
      <c r="E805" s="12">
        <v>29566.2717587976</v>
      </c>
      <c r="F805" s="13">
        <v>1319.92761520778</v>
      </c>
      <c r="G805" s="13"/>
      <c r="I805" s="11"/>
    </row>
    <row r="806" spans="1:9" x14ac:dyDescent="0.25">
      <c r="A806" s="9" t="s">
        <v>54</v>
      </c>
      <c r="B806" s="28" t="s">
        <v>67</v>
      </c>
      <c r="C806" s="9">
        <v>194</v>
      </c>
      <c r="D806" s="9" t="str">
        <f t="shared" si="22"/>
        <v>KC_Search_Apple_Imp_SC194</v>
      </c>
      <c r="E806" s="12">
        <v>29719.464876718801</v>
      </c>
      <c r="F806" s="13">
        <v>1324.32442759025</v>
      </c>
      <c r="G806" s="13"/>
      <c r="I806" s="11"/>
    </row>
    <row r="807" spans="1:9" x14ac:dyDescent="0.25">
      <c r="A807" s="9" t="s">
        <v>54</v>
      </c>
      <c r="B807" s="28" t="s">
        <v>67</v>
      </c>
      <c r="C807" s="9">
        <v>195</v>
      </c>
      <c r="D807" s="9" t="str">
        <f t="shared" si="22"/>
        <v>KC_Search_Apple_Imp_SC195</v>
      </c>
      <c r="E807" s="12">
        <v>29872.6579946401</v>
      </c>
      <c r="F807" s="13">
        <v>1328.70806673057</v>
      </c>
      <c r="G807" s="13"/>
      <c r="I807" s="11"/>
    </row>
    <row r="808" spans="1:9" x14ac:dyDescent="0.25">
      <c r="A808" s="9" t="s">
        <v>54</v>
      </c>
      <c r="B808" s="28" t="s">
        <v>67</v>
      </c>
      <c r="C808" s="9">
        <v>196</v>
      </c>
      <c r="D808" s="9" t="str">
        <f t="shared" si="22"/>
        <v>KC_Search_Apple_Imp_SC196</v>
      </c>
      <c r="E808" s="12">
        <v>30025.8511125613</v>
      </c>
      <c r="F808" s="13">
        <v>1333.0786436020501</v>
      </c>
      <c r="G808" s="13"/>
      <c r="I808" s="11"/>
    </row>
    <row r="809" spans="1:9" x14ac:dyDescent="0.25">
      <c r="A809" s="9" t="s">
        <v>54</v>
      </c>
      <c r="B809" s="28" t="s">
        <v>67</v>
      </c>
      <c r="C809" s="9">
        <v>197</v>
      </c>
      <c r="D809" s="9" t="str">
        <f t="shared" si="22"/>
        <v>KC_Search_Apple_Imp_SC197</v>
      </c>
      <c r="E809" s="12">
        <v>30179.044230482501</v>
      </c>
      <c r="F809" s="13">
        <v>1337.43626746059</v>
      </c>
      <c r="G809" s="13"/>
      <c r="I809" s="11"/>
    </row>
    <row r="810" spans="1:9" x14ac:dyDescent="0.25">
      <c r="A810" s="9" t="s">
        <v>54</v>
      </c>
      <c r="B810" s="28" t="s">
        <v>67</v>
      </c>
      <c r="C810" s="9">
        <v>198</v>
      </c>
      <c r="D810" s="9" t="str">
        <f t="shared" si="22"/>
        <v>KC_Search_Apple_Imp_SC198</v>
      </c>
      <c r="E810" s="12">
        <v>30332.2373484038</v>
      </c>
      <c r="F810" s="13">
        <v>1341.7810458741001</v>
      </c>
      <c r="G810" s="13"/>
      <c r="I810" s="11"/>
    </row>
    <row r="811" spans="1:9" x14ac:dyDescent="0.25">
      <c r="A811" s="9" t="s">
        <v>54</v>
      </c>
      <c r="B811" s="28" t="s">
        <v>67</v>
      </c>
      <c r="C811" s="9">
        <v>199</v>
      </c>
      <c r="D811" s="9" t="str">
        <f t="shared" si="22"/>
        <v>KC_Search_Apple_Imp_SC199</v>
      </c>
      <c r="E811" s="12">
        <v>30485.430466325</v>
      </c>
      <c r="F811" s="13">
        <v>1346.11308475123</v>
      </c>
      <c r="G811" s="13"/>
      <c r="I811" s="11"/>
    </row>
    <row r="812" spans="1:9" x14ac:dyDescent="0.25">
      <c r="A812" s="9" t="s">
        <v>54</v>
      </c>
      <c r="B812" s="28" t="s">
        <v>67</v>
      </c>
      <c r="C812" s="9">
        <v>200</v>
      </c>
      <c r="D812" s="9" t="str">
        <f t="shared" si="22"/>
        <v>KC_Search_Apple_Imp_SC200</v>
      </c>
      <c r="E812" s="12">
        <v>30638.623584246201</v>
      </c>
      <c r="F812" s="13">
        <v>1350.43248836981</v>
      </c>
      <c r="G812" s="13"/>
      <c r="I812" s="11"/>
    </row>
    <row r="813" spans="1:9" x14ac:dyDescent="0.25">
      <c r="A813" s="9" t="s">
        <v>54</v>
      </c>
      <c r="B813" s="28" t="s">
        <v>67</v>
      </c>
      <c r="C813" s="9">
        <v>201</v>
      </c>
      <c r="D813" s="9" t="str">
        <f t="shared" si="22"/>
        <v>KC_Search_Apple_Imp_SC201</v>
      </c>
      <c r="E813" s="12">
        <v>30791.8167021675</v>
      </c>
      <c r="F813" s="13">
        <v>1354.7393594047901</v>
      </c>
      <c r="G813" s="13"/>
      <c r="I813" s="11"/>
    </row>
    <row r="814" spans="1:9" x14ac:dyDescent="0.25">
      <c r="A814" s="9" t="s">
        <v>54</v>
      </c>
      <c r="B814" s="28" t="s">
        <v>67</v>
      </c>
      <c r="C814" s="9">
        <v>202</v>
      </c>
      <c r="D814" s="9" t="str">
        <f t="shared" si="22"/>
        <v>KC_Search_Apple_Imp_SC202</v>
      </c>
      <c r="E814" s="12">
        <v>30945.009820088701</v>
      </c>
      <c r="F814" s="13">
        <v>1359.0337989556101</v>
      </c>
      <c r="G814" s="13"/>
      <c r="I814" s="11"/>
    </row>
    <row r="815" spans="1:9" x14ac:dyDescent="0.25">
      <c r="A815" s="9" t="s">
        <v>54</v>
      </c>
      <c r="B815" s="28" t="s">
        <v>67</v>
      </c>
      <c r="C815" s="9">
        <v>203</v>
      </c>
      <c r="D815" s="9" t="str">
        <f t="shared" si="22"/>
        <v>KC_Search_Apple_Imp_SC203</v>
      </c>
      <c r="E815" s="12">
        <v>31098.202938009901</v>
      </c>
      <c r="F815" s="13">
        <v>1363.3159065733701</v>
      </c>
      <c r="G815" s="13"/>
      <c r="I815" s="11"/>
    </row>
    <row r="816" spans="1:9" x14ac:dyDescent="0.25">
      <c r="A816" s="9" t="s">
        <v>54</v>
      </c>
      <c r="B816" s="28" t="s">
        <v>67</v>
      </c>
      <c r="C816" s="9">
        <v>204</v>
      </c>
      <c r="D816" s="9" t="str">
        <f t="shared" si="22"/>
        <v>KC_Search_Apple_Imp_SC204</v>
      </c>
      <c r="E816" s="12">
        <v>31251.396055931102</v>
      </c>
      <c r="F816" s="13">
        <v>1367.5857802871999</v>
      </c>
      <c r="G816" s="13"/>
      <c r="I816" s="11"/>
    </row>
    <row r="817" spans="1:9" x14ac:dyDescent="0.25">
      <c r="A817" s="9" t="s">
        <v>54</v>
      </c>
      <c r="B817" s="28" t="s">
        <v>67</v>
      </c>
      <c r="C817" s="9">
        <v>205</v>
      </c>
      <c r="D817" s="9" t="str">
        <f t="shared" si="22"/>
        <v>KC_Search_Apple_Imp_SC205</v>
      </c>
      <c r="E817" s="12">
        <v>31404.589173852401</v>
      </c>
      <c r="F817" s="13">
        <v>1371.8435166305901</v>
      </c>
      <c r="G817" s="13"/>
      <c r="I817" s="11"/>
    </row>
    <row r="818" spans="1:9" x14ac:dyDescent="0.25">
      <c r="A818" s="9" t="s">
        <v>54</v>
      </c>
      <c r="B818" s="28" t="s">
        <v>67</v>
      </c>
      <c r="C818" s="9">
        <v>206</v>
      </c>
      <c r="D818" s="9" t="str">
        <f t="shared" si="22"/>
        <v>KC_Search_Apple_Imp_SC206</v>
      </c>
      <c r="E818" s="12">
        <v>31557.782291773601</v>
      </c>
      <c r="F818" s="13">
        <v>1376.0892106669701</v>
      </c>
      <c r="G818" s="13"/>
      <c r="I818" s="11"/>
    </row>
    <row r="819" spans="1:9" x14ac:dyDescent="0.25">
      <c r="A819" s="9" t="s">
        <v>54</v>
      </c>
      <c r="B819" s="28" t="s">
        <v>67</v>
      </c>
      <c r="C819" s="9">
        <v>207</v>
      </c>
      <c r="D819" s="9" t="str">
        <f t="shared" si="22"/>
        <v>KC_Search_Apple_Imp_SC207</v>
      </c>
      <c r="E819" s="12">
        <v>31710.975409694802</v>
      </c>
      <c r="F819" s="13">
        <v>1380.32295601501</v>
      </c>
      <c r="G819" s="13"/>
      <c r="I819" s="11"/>
    </row>
    <row r="820" spans="1:9" x14ac:dyDescent="0.25">
      <c r="A820" s="9" t="s">
        <v>54</v>
      </c>
      <c r="B820" s="28" t="s">
        <v>67</v>
      </c>
      <c r="C820" s="9">
        <v>208</v>
      </c>
      <c r="D820" s="9" t="str">
        <f t="shared" si="22"/>
        <v>KC_Search_Apple_Imp_SC208</v>
      </c>
      <c r="E820" s="12">
        <v>31864.168527616101</v>
      </c>
      <c r="F820" s="13">
        <v>1384.5448448735001</v>
      </c>
      <c r="G820" s="13"/>
      <c r="I820" s="11"/>
    </row>
    <row r="821" spans="1:9" x14ac:dyDescent="0.25">
      <c r="A821" s="9" t="s">
        <v>54</v>
      </c>
      <c r="B821" s="28" t="s">
        <v>67</v>
      </c>
      <c r="C821" s="9">
        <v>209</v>
      </c>
      <c r="D821" s="9" t="str">
        <f t="shared" si="22"/>
        <v>KC_Search_Apple_Imp_SC209</v>
      </c>
      <c r="E821" s="12">
        <v>32017.361645537301</v>
      </c>
      <c r="F821" s="13">
        <v>1388.7549680457601</v>
      </c>
      <c r="G821" s="13"/>
      <c r="I821" s="11"/>
    </row>
    <row r="822" spans="1:9" x14ac:dyDescent="0.25">
      <c r="A822" s="9" t="s">
        <v>54</v>
      </c>
      <c r="B822" s="28" t="s">
        <v>67</v>
      </c>
      <c r="C822" s="9">
        <v>210</v>
      </c>
      <c r="D822" s="9" t="str">
        <f t="shared" si="22"/>
        <v>KC_Search_Apple_Imp_SC210</v>
      </c>
      <c r="E822" s="12">
        <v>32170.554763458498</v>
      </c>
      <c r="F822" s="13">
        <v>1392.95341496371</v>
      </c>
      <c r="G822" s="13"/>
      <c r="I822" s="11"/>
    </row>
    <row r="823" spans="1:9" x14ac:dyDescent="0.25">
      <c r="A823" s="9" t="s">
        <v>54</v>
      </c>
      <c r="B823" s="28" t="s">
        <v>67</v>
      </c>
      <c r="C823" s="9">
        <v>211</v>
      </c>
      <c r="D823" s="9" t="str">
        <f t="shared" si="22"/>
        <v>KC_Search_Apple_Imp_SC211</v>
      </c>
      <c r="E823" s="12">
        <v>32323.747881379801</v>
      </c>
      <c r="F823" s="13">
        <v>1397.1402737114099</v>
      </c>
      <c r="G823" s="13"/>
      <c r="I823" s="11"/>
    </row>
    <row r="824" spans="1:9" x14ac:dyDescent="0.25">
      <c r="A824" s="9" t="s">
        <v>54</v>
      </c>
      <c r="B824" s="28" t="s">
        <v>67</v>
      </c>
      <c r="C824" s="9">
        <v>212</v>
      </c>
      <c r="D824" s="9" t="str">
        <f t="shared" si="22"/>
        <v>KC_Search_Apple_Imp_SC212</v>
      </c>
      <c r="E824" s="12">
        <v>32476.940999301001</v>
      </c>
      <c r="F824" s="13">
        <v>1401.3156310484001</v>
      </c>
      <c r="G824" s="13"/>
      <c r="I824" s="11"/>
    </row>
    <row r="825" spans="1:9" x14ac:dyDescent="0.25">
      <c r="A825" s="9" t="s">
        <v>54</v>
      </c>
      <c r="B825" s="28" t="s">
        <v>67</v>
      </c>
      <c r="C825" s="9">
        <v>213</v>
      </c>
      <c r="D825" s="9" t="str">
        <f t="shared" si="22"/>
        <v>KC_Search_Apple_Imp_SC213</v>
      </c>
      <c r="E825" s="12">
        <v>32630.134117222198</v>
      </c>
      <c r="F825" s="13">
        <v>1405.4795724324199</v>
      </c>
      <c r="G825" s="13"/>
      <c r="I825" s="11"/>
    </row>
    <row r="826" spans="1:9" x14ac:dyDescent="0.25">
      <c r="A826" s="9" t="s">
        <v>54</v>
      </c>
      <c r="B826" s="28" t="s">
        <v>67</v>
      </c>
      <c r="C826" s="9">
        <v>214</v>
      </c>
      <c r="D826" s="9" t="str">
        <f t="shared" si="22"/>
        <v>KC_Search_Apple_Imp_SC214</v>
      </c>
      <c r="E826" s="12">
        <v>32783.327235143501</v>
      </c>
      <c r="F826" s="13">
        <v>1409.63218204196</v>
      </c>
      <c r="G826" s="13"/>
      <c r="I826" s="11"/>
    </row>
    <row r="827" spans="1:9" x14ac:dyDescent="0.25">
      <c r="A827" s="9" t="s">
        <v>54</v>
      </c>
      <c r="B827" s="28" t="s">
        <v>67</v>
      </c>
      <c r="C827" s="9">
        <v>215</v>
      </c>
      <c r="D827" s="9" t="str">
        <f t="shared" si="22"/>
        <v>KC_Search_Apple_Imp_SC215</v>
      </c>
      <c r="E827" s="12">
        <v>32936.520353064698</v>
      </c>
      <c r="F827" s="13">
        <v>1413.77354279825</v>
      </c>
      <c r="G827" s="13"/>
      <c r="I827" s="11"/>
    </row>
    <row r="828" spans="1:9" x14ac:dyDescent="0.25">
      <c r="A828" s="9" t="s">
        <v>54</v>
      </c>
      <c r="B828" s="28" t="s">
        <v>67</v>
      </c>
      <c r="C828" s="9">
        <v>216</v>
      </c>
      <c r="D828" s="9" t="str">
        <f t="shared" si="22"/>
        <v>KC_Search_Apple_Imp_SC216</v>
      </c>
      <c r="E828" s="12">
        <v>33089.713470985902</v>
      </c>
      <c r="F828" s="13">
        <v>1417.90373638698</v>
      </c>
      <c r="G828" s="13"/>
      <c r="I828" s="11"/>
    </row>
    <row r="829" spans="1:9" x14ac:dyDescent="0.25">
      <c r="A829" s="9" t="s">
        <v>54</v>
      </c>
      <c r="B829" s="28" t="s">
        <v>67</v>
      </c>
      <c r="C829" s="9">
        <v>217</v>
      </c>
      <c r="D829" s="9" t="str">
        <f t="shared" si="22"/>
        <v>KC_Search_Apple_Imp_SC217</v>
      </c>
      <c r="E829" s="12">
        <v>33242.906588907201</v>
      </c>
      <c r="F829" s="13">
        <v>1422.0228432796</v>
      </c>
      <c r="G829" s="13"/>
      <c r="I829" s="11"/>
    </row>
    <row r="830" spans="1:9" x14ac:dyDescent="0.25">
      <c r="A830" s="9" t="s">
        <v>54</v>
      </c>
      <c r="B830" s="28" t="s">
        <v>67</v>
      </c>
      <c r="C830" s="9">
        <v>218</v>
      </c>
      <c r="D830" s="9" t="str">
        <f t="shared" si="22"/>
        <v>KC_Search_Apple_Imp_SC218</v>
      </c>
      <c r="E830" s="12">
        <v>33396.099706828398</v>
      </c>
      <c r="F830" s="13">
        <v>1426.1309427543299</v>
      </c>
      <c r="G830" s="13"/>
      <c r="I830" s="11"/>
    </row>
    <row r="831" spans="1:9" x14ac:dyDescent="0.25">
      <c r="A831" s="9" t="s">
        <v>54</v>
      </c>
      <c r="B831" s="28" t="s">
        <v>67</v>
      </c>
      <c r="C831" s="9">
        <v>219</v>
      </c>
      <c r="D831" s="9" t="str">
        <f t="shared" si="22"/>
        <v>KC_Search_Apple_Imp_SC219</v>
      </c>
      <c r="E831" s="12">
        <v>33549.292824749602</v>
      </c>
      <c r="F831" s="13">
        <v>1430.2281129166599</v>
      </c>
      <c r="G831" s="13"/>
      <c r="I831" s="11"/>
    </row>
    <row r="832" spans="1:9" x14ac:dyDescent="0.25">
      <c r="A832" s="9" t="s">
        <v>54</v>
      </c>
      <c r="B832" s="28" t="s">
        <v>67</v>
      </c>
      <c r="C832" s="9">
        <v>220</v>
      </c>
      <c r="D832" s="9" t="str">
        <f t="shared" si="22"/>
        <v>KC_Search_Apple_Imp_SC220</v>
      </c>
      <c r="E832" s="12">
        <v>33702.485942670799</v>
      </c>
      <c r="F832" s="13">
        <v>1434.3144307196901</v>
      </c>
      <c r="G832" s="13"/>
      <c r="I832" s="11"/>
    </row>
    <row r="833" spans="1:9" x14ac:dyDescent="0.25">
      <c r="A833" s="9" t="s">
        <v>54</v>
      </c>
      <c r="B833" s="28" t="s">
        <v>67</v>
      </c>
      <c r="C833" s="9">
        <v>221</v>
      </c>
      <c r="D833" s="9" t="str">
        <f t="shared" si="22"/>
        <v>KC_Search_Apple_Imp_SC221</v>
      </c>
      <c r="E833" s="12">
        <v>33855.679060592098</v>
      </c>
      <c r="F833" s="13">
        <v>1438.3899719839601</v>
      </c>
      <c r="G833" s="13"/>
      <c r="I833" s="11"/>
    </row>
    <row r="834" spans="1:9" x14ac:dyDescent="0.25">
      <c r="A834" s="9" t="s">
        <v>54</v>
      </c>
      <c r="B834" s="28" t="s">
        <v>67</v>
      </c>
      <c r="C834" s="9">
        <v>222</v>
      </c>
      <c r="D834" s="9" t="str">
        <f t="shared" si="22"/>
        <v>KC_Search_Apple_Imp_SC222</v>
      </c>
      <c r="E834" s="12">
        <v>34008.872178513302</v>
      </c>
      <c r="F834" s="13">
        <v>1442.45481141702</v>
      </c>
      <c r="G834" s="13"/>
      <c r="I834" s="11"/>
    </row>
    <row r="835" spans="1:9" x14ac:dyDescent="0.25">
      <c r="A835" s="9" t="s">
        <v>54</v>
      </c>
      <c r="B835" s="28" t="s">
        <v>67</v>
      </c>
      <c r="C835" s="9">
        <v>223</v>
      </c>
      <c r="D835" s="9" t="str">
        <f t="shared" si="22"/>
        <v>KC_Search_Apple_Imp_SC223</v>
      </c>
      <c r="E835" s="12">
        <v>34162.065296434499</v>
      </c>
      <c r="F835" s="13">
        <v>1446.5090226326299</v>
      </c>
      <c r="G835" s="13"/>
      <c r="I835" s="11"/>
    </row>
    <row r="836" spans="1:9" x14ac:dyDescent="0.25">
      <c r="A836" s="9" t="s">
        <v>54</v>
      </c>
      <c r="B836" s="28" t="s">
        <v>67</v>
      </c>
      <c r="C836" s="9">
        <v>224</v>
      </c>
      <c r="D836" s="9" t="str">
        <f t="shared" si="22"/>
        <v>KC_Search_Apple_Imp_SC224</v>
      </c>
      <c r="E836" s="12">
        <v>34315.258414355798</v>
      </c>
      <c r="F836" s="13">
        <v>1450.5526781696601</v>
      </c>
      <c r="G836" s="13"/>
      <c r="I836" s="11"/>
    </row>
    <row r="837" spans="1:9" x14ac:dyDescent="0.25">
      <c r="A837" s="9" t="s">
        <v>54</v>
      </c>
      <c r="B837" s="28" t="s">
        <v>67</v>
      </c>
      <c r="C837" s="9">
        <v>225</v>
      </c>
      <c r="D837" s="9" t="str">
        <f t="shared" si="22"/>
        <v>KC_Search_Apple_Imp_SC225</v>
      </c>
      <c r="E837" s="12">
        <v>34468.451532277002</v>
      </c>
      <c r="F837" s="13">
        <v>1454.58584951065</v>
      </c>
      <c r="G837" s="13"/>
      <c r="I837" s="11"/>
    </row>
    <row r="838" spans="1:9" x14ac:dyDescent="0.25">
      <c r="A838" s="9" t="s">
        <v>54</v>
      </c>
      <c r="B838" s="28" t="s">
        <v>67</v>
      </c>
      <c r="C838" s="9">
        <v>226</v>
      </c>
      <c r="D838" s="9" t="str">
        <f t="shared" si="22"/>
        <v>KC_Search_Apple_Imp_SC226</v>
      </c>
      <c r="E838" s="12">
        <v>34621.644650198199</v>
      </c>
      <c r="F838" s="13">
        <v>1458.60860709999</v>
      </c>
      <c r="G838" s="13"/>
      <c r="I838" s="11"/>
    </row>
    <row r="839" spans="1:9" x14ac:dyDescent="0.25">
      <c r="A839" s="9" t="s">
        <v>54</v>
      </c>
      <c r="B839" s="28" t="s">
        <v>67</v>
      </c>
      <c r="C839" s="9">
        <v>227</v>
      </c>
      <c r="D839" s="9" t="str">
        <f t="shared" si="22"/>
        <v>KC_Search_Apple_Imp_SC227</v>
      </c>
      <c r="E839" s="12">
        <v>34774.837768119498</v>
      </c>
      <c r="F839" s="13">
        <v>1462.62102036191</v>
      </c>
      <c r="G839" s="13"/>
      <c r="I839" s="11"/>
    </row>
    <row r="840" spans="1:9" x14ac:dyDescent="0.25">
      <c r="A840" s="9" t="s">
        <v>54</v>
      </c>
      <c r="B840" s="28" t="s">
        <v>67</v>
      </c>
      <c r="C840" s="9">
        <v>228</v>
      </c>
      <c r="D840" s="9" t="str">
        <f t="shared" si="22"/>
        <v>KC_Search_Apple_Imp_SC228</v>
      </c>
      <c r="E840" s="12">
        <v>34928.030886040702</v>
      </c>
      <c r="F840" s="13">
        <v>1466.6231577179999</v>
      </c>
      <c r="G840" s="13"/>
      <c r="I840" s="11"/>
    </row>
    <row r="841" spans="1:9" x14ac:dyDescent="0.25">
      <c r="A841" s="9" t="s">
        <v>54</v>
      </c>
      <c r="B841" s="28" t="s">
        <v>67</v>
      </c>
      <c r="C841" s="9">
        <v>229</v>
      </c>
      <c r="D841" s="9" t="str">
        <f t="shared" si="22"/>
        <v>KC_Search_Apple_Imp_SC229</v>
      </c>
      <c r="E841" s="12">
        <v>35081.224003961899</v>
      </c>
      <c r="F841" s="13">
        <v>1470.61508660457</v>
      </c>
      <c r="G841" s="13"/>
      <c r="I841" s="11"/>
    </row>
    <row r="842" spans="1:9" x14ac:dyDescent="0.25">
      <c r="A842" s="9" t="s">
        <v>54</v>
      </c>
      <c r="B842" s="28" t="s">
        <v>67</v>
      </c>
      <c r="C842" s="9">
        <v>230</v>
      </c>
      <c r="D842" s="9" t="str">
        <f t="shared" si="22"/>
        <v>KC_Search_Apple_Imp_SC230</v>
      </c>
      <c r="E842" s="12">
        <v>35234.417121883198</v>
      </c>
      <c r="F842" s="13">
        <v>1474.5968734896301</v>
      </c>
      <c r="G842" s="13"/>
      <c r="I842" s="11"/>
    </row>
    <row r="843" spans="1:9" x14ac:dyDescent="0.25">
      <c r="A843" s="9" t="s">
        <v>54</v>
      </c>
      <c r="B843" s="28" t="s">
        <v>67</v>
      </c>
      <c r="C843" s="9">
        <v>231</v>
      </c>
      <c r="D843" s="9" t="str">
        <f t="shared" si="22"/>
        <v>KC_Search_Apple_Imp_SC231</v>
      </c>
      <c r="E843" s="12">
        <v>35387.610239804402</v>
      </c>
      <c r="F843" s="13">
        <v>1478.5685838895699</v>
      </c>
      <c r="G843" s="13"/>
      <c r="I843" s="11"/>
    </row>
    <row r="844" spans="1:9" x14ac:dyDescent="0.25">
      <c r="A844" s="9" t="s">
        <v>54</v>
      </c>
      <c r="B844" s="28" t="s">
        <v>67</v>
      </c>
      <c r="C844" s="9">
        <v>232</v>
      </c>
      <c r="D844" s="9" t="str">
        <f t="shared" si="22"/>
        <v>KC_Search_Apple_Imp_SC232</v>
      </c>
      <c r="E844" s="12">
        <v>35540.803357725599</v>
      </c>
      <c r="F844" s="13">
        <v>1482.53028238559</v>
      </c>
      <c r="G844" s="13"/>
      <c r="I844" s="11"/>
    </row>
    <row r="845" spans="1:9" x14ac:dyDescent="0.25">
      <c r="A845" s="9" t="s">
        <v>54</v>
      </c>
      <c r="B845" s="28" t="s">
        <v>67</v>
      </c>
      <c r="C845" s="9">
        <v>233</v>
      </c>
      <c r="D845" s="9" t="str">
        <f t="shared" si="22"/>
        <v>KC_Search_Apple_Imp_SC233</v>
      </c>
      <c r="E845" s="12">
        <v>35693.996475646803</v>
      </c>
      <c r="F845" s="13">
        <v>1486.4820326397701</v>
      </c>
      <c r="G845" s="13"/>
      <c r="I845" s="11"/>
    </row>
    <row r="846" spans="1:9" x14ac:dyDescent="0.25">
      <c r="A846" s="9" t="s">
        <v>54</v>
      </c>
      <c r="B846" s="28" t="s">
        <v>67</v>
      </c>
      <c r="C846" s="9">
        <v>234</v>
      </c>
      <c r="D846" s="9" t="str">
        <f t="shared" si="22"/>
        <v>KC_Search_Apple_Imp_SC234</v>
      </c>
      <c r="E846" s="12">
        <v>35847.189593568102</v>
      </c>
      <c r="F846" s="13">
        <v>1490.4238974110001</v>
      </c>
      <c r="G846" s="13"/>
      <c r="I846" s="11"/>
    </row>
    <row r="847" spans="1:9" x14ac:dyDescent="0.25">
      <c r="A847" s="9" t="s">
        <v>54</v>
      </c>
      <c r="B847" s="28" t="s">
        <v>67</v>
      </c>
      <c r="C847" s="9">
        <v>235</v>
      </c>
      <c r="D847" s="9" t="str">
        <f t="shared" si="22"/>
        <v>KC_Search_Apple_Imp_SC235</v>
      </c>
      <c r="E847" s="12">
        <v>36000.382711489299</v>
      </c>
      <c r="F847" s="13">
        <v>1494.35593857043</v>
      </c>
      <c r="G847" s="13"/>
      <c r="I847" s="11"/>
    </row>
    <row r="848" spans="1:9" x14ac:dyDescent="0.25">
      <c r="A848" s="9" t="s">
        <v>54</v>
      </c>
      <c r="B848" s="28" t="s">
        <v>67</v>
      </c>
      <c r="C848" s="9">
        <v>236</v>
      </c>
      <c r="D848" s="9" t="str">
        <f t="shared" si="22"/>
        <v>KC_Search_Apple_Imp_SC236</v>
      </c>
      <c r="E848" s="12">
        <v>36153.575829410504</v>
      </c>
      <c r="F848" s="13">
        <v>1498.2782171168401</v>
      </c>
      <c r="G848" s="13"/>
      <c r="I848" s="11"/>
    </row>
    <row r="849" spans="1:9" x14ac:dyDescent="0.25">
      <c r="A849" s="9" t="s">
        <v>54</v>
      </c>
      <c r="B849" s="28" t="s">
        <v>67</v>
      </c>
      <c r="C849" s="9">
        <v>237</v>
      </c>
      <c r="D849" s="9" t="str">
        <f t="shared" ref="D849:D912" si="23">A849&amp;"_"&amp;B849&amp;C849</f>
        <v>KC_Search_Apple_Imp_SC237</v>
      </c>
      <c r="E849" s="12">
        <v>36306.768947331802</v>
      </c>
      <c r="F849" s="13">
        <v>1502.1907931916201</v>
      </c>
      <c r="G849" s="13"/>
      <c r="I849" s="11"/>
    </row>
    <row r="850" spans="1:9" x14ac:dyDescent="0.25">
      <c r="A850" s="9" t="s">
        <v>54</v>
      </c>
      <c r="B850" s="28" t="s">
        <v>67</v>
      </c>
      <c r="C850" s="9">
        <v>238</v>
      </c>
      <c r="D850" s="9" t="str">
        <f t="shared" si="23"/>
        <v>KC_Search_Apple_Imp_SC238</v>
      </c>
      <c r="E850" s="12">
        <v>36459.962065252999</v>
      </c>
      <c r="F850" s="13">
        <v>1506.09372609354</v>
      </c>
      <c r="G850" s="13"/>
      <c r="I850" s="11"/>
    </row>
    <row r="851" spans="1:9" x14ac:dyDescent="0.25">
      <c r="A851" s="9" t="s">
        <v>54</v>
      </c>
      <c r="B851" s="28" t="s">
        <v>67</v>
      </c>
      <c r="C851" s="9">
        <v>239</v>
      </c>
      <c r="D851" s="9" t="str">
        <f t="shared" si="23"/>
        <v>KC_Search_Apple_Imp_SC239</v>
      </c>
      <c r="E851" s="12">
        <v>36613.155183174204</v>
      </c>
      <c r="F851" s="13">
        <v>1509.9870742932301</v>
      </c>
      <c r="G851" s="13"/>
      <c r="I851" s="11"/>
    </row>
    <row r="852" spans="1:9" x14ac:dyDescent="0.25">
      <c r="A852" s="9" t="s">
        <v>54</v>
      </c>
      <c r="B852" s="28" t="s">
        <v>67</v>
      </c>
      <c r="C852" s="9">
        <v>240</v>
      </c>
      <c r="D852" s="9" t="str">
        <f t="shared" si="23"/>
        <v>KC_Search_Apple_Imp_SC240</v>
      </c>
      <c r="E852" s="12">
        <v>36766.348301095502</v>
      </c>
      <c r="F852" s="13">
        <v>1513.87089544741</v>
      </c>
      <c r="G852" s="13"/>
      <c r="I852" s="11"/>
    </row>
    <row r="853" spans="1:9" x14ac:dyDescent="0.25">
      <c r="A853" s="9" t="s">
        <v>54</v>
      </c>
      <c r="B853" s="28" t="s">
        <v>67</v>
      </c>
      <c r="C853" s="9">
        <v>241</v>
      </c>
      <c r="D853" s="9" t="str">
        <f t="shared" si="23"/>
        <v>KC_Search_Apple_Imp_SC241</v>
      </c>
      <c r="E853" s="12">
        <v>36919.541419016699</v>
      </c>
      <c r="F853" s="13">
        <v>1517.7452464129401</v>
      </c>
      <c r="G853" s="13"/>
      <c r="I853" s="11"/>
    </row>
    <row r="854" spans="1:9" x14ac:dyDescent="0.25">
      <c r="A854" s="9" t="s">
        <v>54</v>
      </c>
      <c r="B854" s="28" t="s">
        <v>67</v>
      </c>
      <c r="C854" s="9">
        <v>242</v>
      </c>
      <c r="D854" s="9" t="str">
        <f t="shared" si="23"/>
        <v>KC_Search_Apple_Imp_SC242</v>
      </c>
      <c r="E854" s="12">
        <v>37072.734536937904</v>
      </c>
      <c r="F854" s="13">
        <v>1521.61018326048</v>
      </c>
      <c r="G854" s="13"/>
      <c r="I854" s="11"/>
    </row>
    <row r="855" spans="1:9" x14ac:dyDescent="0.25">
      <c r="A855" s="9" t="s">
        <v>54</v>
      </c>
      <c r="B855" s="28" t="s">
        <v>67</v>
      </c>
      <c r="C855" s="9">
        <v>243</v>
      </c>
      <c r="D855" s="9" t="str">
        <f t="shared" si="23"/>
        <v>KC_Search_Apple_Imp_SC243</v>
      </c>
      <c r="E855" s="12">
        <v>37225.927654859202</v>
      </c>
      <c r="F855" s="13">
        <v>1525.4657612880601</v>
      </c>
      <c r="G855" s="13"/>
      <c r="I855" s="11"/>
    </row>
    <row r="856" spans="1:9" x14ac:dyDescent="0.25">
      <c r="A856" s="9" t="s">
        <v>54</v>
      </c>
      <c r="B856" s="28" t="s">
        <v>67</v>
      </c>
      <c r="C856" s="9">
        <v>244</v>
      </c>
      <c r="D856" s="9" t="str">
        <f t="shared" si="23"/>
        <v>KC_Search_Apple_Imp_SC244</v>
      </c>
      <c r="E856" s="12">
        <v>37379.120772780399</v>
      </c>
      <c r="F856" s="13">
        <v>1529.3120350342999</v>
      </c>
      <c r="G856" s="13"/>
      <c r="I856" s="11"/>
    </row>
    <row r="857" spans="1:9" x14ac:dyDescent="0.25">
      <c r="A857" s="9" t="s">
        <v>54</v>
      </c>
      <c r="B857" s="28" t="s">
        <v>67</v>
      </c>
      <c r="C857" s="9">
        <v>245</v>
      </c>
      <c r="D857" s="9" t="str">
        <f t="shared" si="23"/>
        <v>KC_Search_Apple_Imp_SC245</v>
      </c>
      <c r="E857" s="12">
        <v>37532.313890701596</v>
      </c>
      <c r="F857" s="13">
        <v>1533.14905829145</v>
      </c>
      <c r="G857" s="13"/>
      <c r="I857" s="11"/>
    </row>
    <row r="858" spans="1:9" x14ac:dyDescent="0.25">
      <c r="A858" s="9" t="s">
        <v>54</v>
      </c>
      <c r="B858" s="28" t="s">
        <v>67</v>
      </c>
      <c r="C858" s="9">
        <v>246</v>
      </c>
      <c r="D858" s="9" t="str">
        <f t="shared" si="23"/>
        <v>KC_Search_Apple_Imp_SC246</v>
      </c>
      <c r="E858" s="12">
        <v>37685.507008622903</v>
      </c>
      <c r="F858" s="13">
        <v>1536.9768841182099</v>
      </c>
      <c r="G858" s="13"/>
      <c r="I858" s="11"/>
    </row>
    <row r="859" spans="1:9" x14ac:dyDescent="0.25">
      <c r="A859" s="9" t="s">
        <v>54</v>
      </c>
      <c r="B859" s="28" t="s">
        <v>67</v>
      </c>
      <c r="C859" s="9">
        <v>247</v>
      </c>
      <c r="D859" s="9" t="str">
        <f t="shared" si="23"/>
        <v>KC_Search_Apple_Imp_SC247</v>
      </c>
      <c r="E859" s="12">
        <v>37838.700126544099</v>
      </c>
      <c r="F859" s="13">
        <v>1540.79556485229</v>
      </c>
      <c r="G859" s="13"/>
      <c r="I859" s="11"/>
    </row>
    <row r="860" spans="1:9" x14ac:dyDescent="0.25">
      <c r="A860" s="9" t="s">
        <v>54</v>
      </c>
      <c r="B860" s="28" t="s">
        <v>67</v>
      </c>
      <c r="C860" s="9">
        <v>248</v>
      </c>
      <c r="D860" s="9" t="str">
        <f t="shared" si="23"/>
        <v>KC_Search_Apple_Imp_SC248</v>
      </c>
      <c r="E860" s="12">
        <v>37991.893244465296</v>
      </c>
      <c r="F860" s="13">
        <v>1544.60515212274</v>
      </c>
      <c r="G860" s="13"/>
      <c r="I860" s="11"/>
    </row>
    <row r="861" spans="1:9" x14ac:dyDescent="0.25">
      <c r="A861" s="9" t="s">
        <v>54</v>
      </c>
      <c r="B861" s="28" t="s">
        <v>67</v>
      </c>
      <c r="C861" s="9">
        <v>249</v>
      </c>
      <c r="D861" s="9" t="str">
        <f t="shared" si="23"/>
        <v>KC_Search_Apple_Imp_SC249</v>
      </c>
      <c r="E861" s="12">
        <v>38145.086362386501</v>
      </c>
      <c r="F861" s="13">
        <v>1548.4056968621101</v>
      </c>
      <c r="G861" s="13"/>
      <c r="I861" s="11"/>
    </row>
    <row r="862" spans="1:9" x14ac:dyDescent="0.25">
      <c r="A862" s="9" t="s">
        <v>54</v>
      </c>
      <c r="B862" s="28" t="s">
        <v>67</v>
      </c>
      <c r="C862" s="9">
        <v>250</v>
      </c>
      <c r="D862" s="9" t="str">
        <f t="shared" si="23"/>
        <v>KC_Search_Apple_Imp_SC250</v>
      </c>
      <c r="E862" s="12">
        <v>38298.2794803078</v>
      </c>
      <c r="F862" s="13">
        <v>1552.19724931838</v>
      </c>
      <c r="G862" s="13"/>
      <c r="I862" s="11"/>
    </row>
    <row r="863" spans="1:9" x14ac:dyDescent="0.25">
      <c r="A863" s="9" t="s">
        <v>54</v>
      </c>
      <c r="B863" s="28" t="s">
        <v>67</v>
      </c>
      <c r="C863" s="9">
        <v>251</v>
      </c>
      <c r="D863" s="9" t="str">
        <f t="shared" si="23"/>
        <v>KC_Search_Apple_Imp_SC251</v>
      </c>
      <c r="E863" s="12">
        <v>38451.472598228997</v>
      </c>
      <c r="F863" s="13">
        <v>1555.9798590666401</v>
      </c>
      <c r="G863" s="13"/>
      <c r="I863" s="11"/>
    </row>
    <row r="864" spans="1:9" x14ac:dyDescent="0.25">
      <c r="A864" s="9" t="s">
        <v>54</v>
      </c>
      <c r="B864" s="28" t="s">
        <v>67</v>
      </c>
      <c r="C864" s="9">
        <v>252</v>
      </c>
      <c r="D864" s="9" t="str">
        <f t="shared" si="23"/>
        <v>KC_Search_Apple_Imp_SC252</v>
      </c>
      <c r="E864" s="12">
        <v>38604.665716150201</v>
      </c>
      <c r="F864" s="13">
        <v>1559.75357502059</v>
      </c>
      <c r="G864" s="13"/>
      <c r="I864" s="11"/>
    </row>
    <row r="865" spans="1:9" x14ac:dyDescent="0.25">
      <c r="A865" s="9" t="s">
        <v>54</v>
      </c>
      <c r="B865" s="28" t="s">
        <v>67</v>
      </c>
      <c r="C865" s="9">
        <v>253</v>
      </c>
      <c r="D865" s="9" t="str">
        <f t="shared" si="23"/>
        <v>KC_Search_Apple_Imp_SC253</v>
      </c>
      <c r="E865" s="12">
        <v>38757.8588340715</v>
      </c>
      <c r="F865" s="13">
        <v>1563.5184454438599</v>
      </c>
      <c r="G865" s="13"/>
      <c r="I865" s="11"/>
    </row>
    <row r="866" spans="1:9" x14ac:dyDescent="0.25">
      <c r="A866" s="9" t="s">
        <v>54</v>
      </c>
      <c r="B866" s="28" t="s">
        <v>67</v>
      </c>
      <c r="C866" s="9">
        <v>254</v>
      </c>
      <c r="D866" s="9" t="str">
        <f t="shared" si="23"/>
        <v>KC_Search_Apple_Imp_SC254</v>
      </c>
      <c r="E866" s="12">
        <v>38911.051951992697</v>
      </c>
      <c r="F866" s="13">
        <v>1567.27451796113</v>
      </c>
      <c r="G866" s="13"/>
      <c r="I866" s="11"/>
    </row>
    <row r="867" spans="1:9" x14ac:dyDescent="0.25">
      <c r="A867" s="9" t="s">
        <v>54</v>
      </c>
      <c r="B867" s="28" t="s">
        <v>67</v>
      </c>
      <c r="C867" s="9">
        <v>255</v>
      </c>
      <c r="D867" s="9" t="str">
        <f t="shared" si="23"/>
        <v>KC_Search_Apple_Imp_SC255</v>
      </c>
      <c r="E867" s="12">
        <v>39064.245069913901</v>
      </c>
      <c r="F867" s="13">
        <v>1571.0218395689601</v>
      </c>
      <c r="G867" s="13"/>
      <c r="I867" s="11"/>
    </row>
    <row r="868" spans="1:9" x14ac:dyDescent="0.25">
      <c r="A868" s="9" t="s">
        <v>54</v>
      </c>
      <c r="B868" s="28" t="s">
        <v>67</v>
      </c>
      <c r="C868" s="9">
        <v>256</v>
      </c>
      <c r="D868" s="9" t="str">
        <f t="shared" si="23"/>
        <v>KC_Search_Apple_Imp_SC256</v>
      </c>
      <c r="E868" s="12">
        <v>39217.4381878352</v>
      </c>
      <c r="F868" s="13">
        <v>1574.76045664658</v>
      </c>
      <c r="G868" s="13"/>
      <c r="I868" s="11"/>
    </row>
    <row r="869" spans="1:9" x14ac:dyDescent="0.25">
      <c r="A869" s="9" t="s">
        <v>54</v>
      </c>
      <c r="B869" s="28" t="s">
        <v>67</v>
      </c>
      <c r="C869" s="9">
        <v>257</v>
      </c>
      <c r="D869" s="9" t="str">
        <f t="shared" si="23"/>
        <v>KC_Search_Apple_Imp_SC257</v>
      </c>
      <c r="E869" s="12">
        <v>39370.631305756397</v>
      </c>
      <c r="F869" s="13">
        <v>1578.49041496635</v>
      </c>
      <c r="G869" s="13"/>
      <c r="I869" s="11"/>
    </row>
    <row r="870" spans="1:9" x14ac:dyDescent="0.25">
      <c r="A870" s="9" t="s">
        <v>54</v>
      </c>
      <c r="B870" s="28" t="s">
        <v>67</v>
      </c>
      <c r="C870" s="9">
        <v>258</v>
      </c>
      <c r="D870" s="9" t="str">
        <f t="shared" si="23"/>
        <v>KC_Search_Apple_Imp_SC258</v>
      </c>
      <c r="E870" s="12">
        <v>39523.824423677601</v>
      </c>
      <c r="F870" s="13">
        <v>1582.2117597041299</v>
      </c>
      <c r="G870" s="13"/>
      <c r="I870" s="11"/>
    </row>
    <row r="871" spans="1:9" x14ac:dyDescent="0.25">
      <c r="A871" s="9" t="s">
        <v>54</v>
      </c>
      <c r="B871" s="28" t="s">
        <v>67</v>
      </c>
      <c r="C871" s="9">
        <v>259</v>
      </c>
      <c r="D871" s="9" t="str">
        <f t="shared" si="23"/>
        <v>KC_Search_Apple_Imp_SC259</v>
      </c>
      <c r="E871" s="12">
        <v>39677.0175415989</v>
      </c>
      <c r="F871" s="13">
        <v>1585.9245354494401</v>
      </c>
      <c r="G871" s="13"/>
      <c r="I871" s="11"/>
    </row>
    <row r="872" spans="1:9" x14ac:dyDescent="0.25">
      <c r="A872" s="9" t="s">
        <v>54</v>
      </c>
      <c r="B872" s="28" t="s">
        <v>67</v>
      </c>
      <c r="C872" s="9">
        <v>260</v>
      </c>
      <c r="D872" s="9" t="str">
        <f t="shared" si="23"/>
        <v>KC_Search_Apple_Imp_SC260</v>
      </c>
      <c r="E872" s="12">
        <v>39830.210659520097</v>
      </c>
      <c r="F872" s="13">
        <v>1589.6287862153699</v>
      </c>
      <c r="G872" s="13"/>
      <c r="I872" s="11"/>
    </row>
    <row r="873" spans="1:9" x14ac:dyDescent="0.25">
      <c r="A873" s="9" t="s">
        <v>54</v>
      </c>
      <c r="B873" s="28" t="s">
        <v>67</v>
      </c>
      <c r="C873" s="9">
        <v>261</v>
      </c>
      <c r="D873" s="9" t="str">
        <f t="shared" si="23"/>
        <v>KC_Search_Apple_Imp_SC261</v>
      </c>
      <c r="E873" s="12">
        <v>39983.403777441301</v>
      </c>
      <c r="F873" s="13">
        <v>1593.3245554484699</v>
      </c>
      <c r="G873" s="13"/>
      <c r="I873" s="11"/>
    </row>
    <row r="874" spans="1:9" x14ac:dyDescent="0.25">
      <c r="A874" s="9" t="s">
        <v>54</v>
      </c>
      <c r="B874" s="28" t="s">
        <v>67</v>
      </c>
      <c r="C874" s="9">
        <v>262</v>
      </c>
      <c r="D874" s="9" t="str">
        <f t="shared" si="23"/>
        <v>KC_Search_Apple_Imp_SC262</v>
      </c>
      <c r="E874" s="12">
        <v>40136.5968953626</v>
      </c>
      <c r="F874" s="13">
        <v>1597.01188603829</v>
      </c>
      <c r="G874" s="13"/>
      <c r="I874" s="11"/>
    </row>
    <row r="875" spans="1:9" x14ac:dyDescent="0.25">
      <c r="A875" s="9" t="s">
        <v>54</v>
      </c>
      <c r="B875" s="28" t="s">
        <v>67</v>
      </c>
      <c r="C875" s="9">
        <v>263</v>
      </c>
      <c r="D875" s="9" t="str">
        <f t="shared" si="23"/>
        <v>KC_Search_Apple_Imp_SC263</v>
      </c>
      <c r="E875" s="12">
        <v>40289.790013283797</v>
      </c>
      <c r="F875" s="13">
        <v>1600.6908203268899</v>
      </c>
      <c r="G875" s="13"/>
      <c r="I875" s="11"/>
    </row>
    <row r="876" spans="1:9" x14ac:dyDescent="0.25">
      <c r="A876" s="9" t="s">
        <v>54</v>
      </c>
      <c r="B876" s="28" t="s">
        <v>67</v>
      </c>
      <c r="C876" s="9">
        <v>264</v>
      </c>
      <c r="D876" s="9" t="str">
        <f t="shared" si="23"/>
        <v>KC_Search_Apple_Imp_SC264</v>
      </c>
      <c r="E876" s="12">
        <v>40442.983131205001</v>
      </c>
      <c r="F876" s="13">
        <v>1604.3614001180899</v>
      </c>
      <c r="G876" s="13"/>
      <c r="I876" s="11"/>
    </row>
    <row r="877" spans="1:9" x14ac:dyDescent="0.25">
      <c r="A877" s="9" t="s">
        <v>54</v>
      </c>
      <c r="B877" s="28" t="s">
        <v>67</v>
      </c>
      <c r="C877" s="9">
        <v>265</v>
      </c>
      <c r="D877" s="9" t="str">
        <f t="shared" si="23"/>
        <v>KC_Search_Apple_Imp_SC265</v>
      </c>
      <c r="E877" s="12">
        <v>40596.176249126198</v>
      </c>
      <c r="F877" s="13">
        <v>1608.0236666866101</v>
      </c>
      <c r="G877" s="13"/>
      <c r="I877" s="11"/>
    </row>
    <row r="878" spans="1:9" x14ac:dyDescent="0.25">
      <c r="A878" s="9" t="s">
        <v>54</v>
      </c>
      <c r="B878" s="28" t="s">
        <v>67</v>
      </c>
      <c r="C878" s="9">
        <v>266</v>
      </c>
      <c r="D878" s="9" t="str">
        <f t="shared" si="23"/>
        <v>KC_Search_Apple_Imp_SC266</v>
      </c>
      <c r="E878" s="12">
        <v>40749.369367047497</v>
      </c>
      <c r="F878" s="13">
        <v>1611.6776607870199</v>
      </c>
      <c r="G878" s="13"/>
      <c r="I878" s="11"/>
    </row>
    <row r="879" spans="1:9" x14ac:dyDescent="0.25">
      <c r="A879" s="9" t="s">
        <v>54</v>
      </c>
      <c r="B879" s="28" t="s">
        <v>67</v>
      </c>
      <c r="C879" s="9">
        <v>267</v>
      </c>
      <c r="D879" s="9" t="str">
        <f t="shared" si="23"/>
        <v>KC_Search_Apple_Imp_SC267</v>
      </c>
      <c r="E879" s="12">
        <v>40902.562484968701</v>
      </c>
      <c r="F879" s="13">
        <v>1615.32342266256</v>
      </c>
      <c r="G879" s="13"/>
      <c r="I879" s="11"/>
    </row>
    <row r="880" spans="1:9" x14ac:dyDescent="0.25">
      <c r="A880" s="9" t="s">
        <v>54</v>
      </c>
      <c r="B880" s="28" t="s">
        <v>67</v>
      </c>
      <c r="C880" s="9">
        <v>268</v>
      </c>
      <c r="D880" s="9" t="str">
        <f t="shared" si="23"/>
        <v>KC_Search_Apple_Imp_SC268</v>
      </c>
      <c r="E880" s="12">
        <v>41055.755602889898</v>
      </c>
      <c r="F880" s="13">
        <v>1618.96099205376</v>
      </c>
      <c r="G880" s="13"/>
      <c r="I880" s="11"/>
    </row>
    <row r="881" spans="1:9" x14ac:dyDescent="0.25">
      <c r="A881" s="9" t="s">
        <v>54</v>
      </c>
      <c r="B881" s="28" t="s">
        <v>67</v>
      </c>
      <c r="C881" s="9">
        <v>269</v>
      </c>
      <c r="D881" s="9" t="str">
        <f t="shared" si="23"/>
        <v>KC_Search_Apple_Imp_SC269</v>
      </c>
      <c r="E881" s="12">
        <v>41208.948720811197</v>
      </c>
      <c r="F881" s="13">
        <v>1622.5904082069701</v>
      </c>
      <c r="G881" s="13"/>
      <c r="I881" s="11"/>
    </row>
    <row r="882" spans="1:9" x14ac:dyDescent="0.25">
      <c r="A882" s="9" t="s">
        <v>54</v>
      </c>
      <c r="B882" s="28" t="s">
        <v>67</v>
      </c>
      <c r="C882" s="9">
        <v>270</v>
      </c>
      <c r="D882" s="9" t="str">
        <f t="shared" si="23"/>
        <v>KC_Search_Apple_Imp_SC270</v>
      </c>
      <c r="E882" s="12">
        <v>41362.141838732401</v>
      </c>
      <c r="F882" s="13">
        <v>1626.21170988266</v>
      </c>
      <c r="G882" s="13"/>
      <c r="I882" s="11"/>
    </row>
    <row r="883" spans="1:9" x14ac:dyDescent="0.25">
      <c r="A883" s="9" t="s">
        <v>54</v>
      </c>
      <c r="B883" s="28" t="s">
        <v>67</v>
      </c>
      <c r="C883" s="9">
        <v>271</v>
      </c>
      <c r="D883" s="9" t="str">
        <f t="shared" si="23"/>
        <v>KC_Search_Apple_Imp_SC271</v>
      </c>
      <c r="E883" s="12">
        <v>41515.334956653598</v>
      </c>
      <c r="F883" s="13">
        <v>1629.82493536365</v>
      </c>
      <c r="G883" s="13"/>
      <c r="I883" s="11"/>
    </row>
    <row r="884" spans="1:9" x14ac:dyDescent="0.25">
      <c r="A884" s="9" t="s">
        <v>54</v>
      </c>
      <c r="B884" s="28" t="s">
        <v>67</v>
      </c>
      <c r="C884" s="9">
        <v>272</v>
      </c>
      <c r="D884" s="9" t="str">
        <f t="shared" si="23"/>
        <v>KC_Search_Apple_Imp_SC272</v>
      </c>
      <c r="E884" s="12">
        <v>41668.528074574897</v>
      </c>
      <c r="F884" s="13">
        <v>1633.4301224631599</v>
      </c>
      <c r="G884" s="13"/>
      <c r="I884" s="11"/>
    </row>
    <row r="885" spans="1:9" x14ac:dyDescent="0.25">
      <c r="A885" s="9" t="s">
        <v>54</v>
      </c>
      <c r="B885" s="28" t="s">
        <v>67</v>
      </c>
      <c r="C885" s="9">
        <v>273</v>
      </c>
      <c r="D885" s="9" t="str">
        <f t="shared" si="23"/>
        <v>KC_Search_Apple_Imp_SC273</v>
      </c>
      <c r="E885" s="12">
        <v>41821.721192496101</v>
      </c>
      <c r="F885" s="13">
        <v>1637.0273085327101</v>
      </c>
      <c r="G885" s="13"/>
      <c r="I885" s="11"/>
    </row>
    <row r="886" spans="1:9" x14ac:dyDescent="0.25">
      <c r="A886" s="9" t="s">
        <v>54</v>
      </c>
      <c r="B886" s="28" t="s">
        <v>67</v>
      </c>
      <c r="C886" s="9">
        <v>274</v>
      </c>
      <c r="D886" s="9" t="str">
        <f t="shared" si="23"/>
        <v>KC_Search_Apple_Imp_SC274</v>
      </c>
      <c r="E886" s="12">
        <v>41974.914310417298</v>
      </c>
      <c r="F886" s="13">
        <v>1640.61653046989</v>
      </c>
      <c r="G886" s="13"/>
      <c r="I886" s="11"/>
    </row>
    <row r="887" spans="1:9" x14ac:dyDescent="0.25">
      <c r="A887" s="9" t="s">
        <v>54</v>
      </c>
      <c r="B887" s="28" t="s">
        <v>67</v>
      </c>
      <c r="C887" s="9">
        <v>275</v>
      </c>
      <c r="D887" s="9" t="str">
        <f t="shared" si="23"/>
        <v>KC_Search_Apple_Imp_SC275</v>
      </c>
      <c r="E887" s="12">
        <v>42128.107428338597</v>
      </c>
      <c r="F887" s="13">
        <v>1644.1978247259899</v>
      </c>
      <c r="G887" s="13"/>
      <c r="I887" s="11"/>
    </row>
    <row r="888" spans="1:9" x14ac:dyDescent="0.25">
      <c r="A888" s="9" t="s">
        <v>54</v>
      </c>
      <c r="B888" s="28" t="s">
        <v>67</v>
      </c>
      <c r="C888" s="9">
        <v>276</v>
      </c>
      <c r="D888" s="9" t="str">
        <f t="shared" si="23"/>
        <v>KC_Search_Apple_Imp_SC276</v>
      </c>
      <c r="E888" s="12">
        <v>42281.300546259801</v>
      </c>
      <c r="F888" s="13">
        <v>1647.7712273135101</v>
      </c>
      <c r="G888" s="13"/>
      <c r="I888" s="11"/>
    </row>
    <row r="889" spans="1:9" x14ac:dyDescent="0.25">
      <c r="A889" s="9" t="s">
        <v>54</v>
      </c>
      <c r="B889" s="28" t="s">
        <v>67</v>
      </c>
      <c r="C889" s="9">
        <v>277</v>
      </c>
      <c r="D889" s="9" t="str">
        <f t="shared" si="23"/>
        <v>KC_Search_Apple_Imp_SC277</v>
      </c>
      <c r="E889" s="12">
        <v>42434.493664180998</v>
      </c>
      <c r="F889" s="13">
        <v>1651.33677381353</v>
      </c>
      <c r="G889" s="13"/>
      <c r="I889" s="11"/>
    </row>
    <row r="890" spans="1:9" x14ac:dyDescent="0.25">
      <c r="A890" s="9" t="s">
        <v>54</v>
      </c>
      <c r="B890" s="28" t="s">
        <v>67</v>
      </c>
      <c r="C890" s="9">
        <v>278</v>
      </c>
      <c r="D890" s="9" t="str">
        <f t="shared" si="23"/>
        <v>KC_Search_Apple_Imp_SC278</v>
      </c>
      <c r="E890" s="12">
        <v>42587.686782102297</v>
      </c>
      <c r="F890" s="13">
        <v>1654.89449938293</v>
      </c>
      <c r="G890" s="13"/>
      <c r="I890" s="11"/>
    </row>
    <row r="891" spans="1:9" x14ac:dyDescent="0.25">
      <c r="A891" s="9" t="s">
        <v>54</v>
      </c>
      <c r="B891" s="28" t="s">
        <v>67</v>
      </c>
      <c r="C891" s="9">
        <v>279</v>
      </c>
      <c r="D891" s="9" t="str">
        <f t="shared" si="23"/>
        <v>KC_Search_Apple_Imp_SC279</v>
      </c>
      <c r="E891" s="12">
        <v>42740.879900023501</v>
      </c>
      <c r="F891" s="13">
        <v>1658.4444387615199</v>
      </c>
      <c r="G891" s="13"/>
      <c r="I891" s="11"/>
    </row>
    <row r="892" spans="1:9" x14ac:dyDescent="0.25">
      <c r="A892" s="9" t="s">
        <v>54</v>
      </c>
      <c r="B892" s="28" t="s">
        <v>67</v>
      </c>
      <c r="C892" s="9">
        <v>280</v>
      </c>
      <c r="D892" s="9" t="str">
        <f t="shared" si="23"/>
        <v>KC_Search_Apple_Imp_SC280</v>
      </c>
      <c r="E892" s="12">
        <v>42894.073017944698</v>
      </c>
      <c r="F892" s="13">
        <v>1661.9866262789999</v>
      </c>
      <c r="G892" s="13"/>
      <c r="I892" s="11"/>
    </row>
    <row r="893" spans="1:9" x14ac:dyDescent="0.25">
      <c r="A893" s="9" t="s">
        <v>54</v>
      </c>
      <c r="B893" s="28" t="s">
        <v>67</v>
      </c>
      <c r="C893" s="9">
        <v>281</v>
      </c>
      <c r="D893" s="9" t="str">
        <f t="shared" si="23"/>
        <v>KC_Search_Apple_Imp_SC281</v>
      </c>
      <c r="E893" s="12">
        <v>43047.266135865902</v>
      </c>
      <c r="F893" s="13">
        <v>1665.52109586183</v>
      </c>
      <c r="G893" s="13"/>
      <c r="I893" s="11"/>
    </row>
    <row r="894" spans="1:9" x14ac:dyDescent="0.25">
      <c r="A894" s="9" t="s">
        <v>54</v>
      </c>
      <c r="B894" s="28" t="s">
        <v>67</v>
      </c>
      <c r="C894" s="9">
        <v>282</v>
      </c>
      <c r="D894" s="9" t="str">
        <f t="shared" si="23"/>
        <v>KC_Search_Apple_Imp_SC282</v>
      </c>
      <c r="E894" s="12">
        <v>43200.459253787201</v>
      </c>
      <c r="F894" s="13">
        <v>1669.04788103999</v>
      </c>
      <c r="G894" s="13"/>
      <c r="I894" s="11"/>
    </row>
    <row r="895" spans="1:9" x14ac:dyDescent="0.25">
      <c r="A895" s="9" t="s">
        <v>54</v>
      </c>
      <c r="B895" s="28" t="s">
        <v>67</v>
      </c>
      <c r="C895" s="9">
        <v>283</v>
      </c>
      <c r="D895" s="9" t="str">
        <f t="shared" si="23"/>
        <v>KC_Search_Apple_Imp_SC283</v>
      </c>
      <c r="E895" s="12">
        <v>43353.652371708398</v>
      </c>
      <c r="F895" s="13">
        <v>1672.5670149535799</v>
      </c>
      <c r="G895" s="13"/>
      <c r="I895" s="11"/>
    </row>
    <row r="896" spans="1:9" x14ac:dyDescent="0.25">
      <c r="A896" s="9" t="s">
        <v>54</v>
      </c>
      <c r="B896" s="28" t="s">
        <v>67</v>
      </c>
      <c r="C896" s="9">
        <v>284</v>
      </c>
      <c r="D896" s="9" t="str">
        <f t="shared" si="23"/>
        <v>KC_Search_Apple_Imp_SC284</v>
      </c>
      <c r="E896" s="12">
        <v>43506.845489629603</v>
      </c>
      <c r="F896" s="13">
        <v>1676.07853035932</v>
      </c>
      <c r="G896" s="13"/>
      <c r="I896" s="11"/>
    </row>
    <row r="897" spans="1:9" x14ac:dyDescent="0.25">
      <c r="A897" s="9" t="s">
        <v>54</v>
      </c>
      <c r="B897" s="28" t="s">
        <v>67</v>
      </c>
      <c r="C897" s="9">
        <v>285</v>
      </c>
      <c r="D897" s="9" t="str">
        <f t="shared" si="23"/>
        <v>KC_Search_Apple_Imp_SC285</v>
      </c>
      <c r="E897" s="12">
        <v>43660.038607550901</v>
      </c>
      <c r="F897" s="13">
        <v>1679.58245963697</v>
      </c>
      <c r="G897" s="13"/>
      <c r="I897" s="11"/>
    </row>
    <row r="898" spans="1:9" x14ac:dyDescent="0.25">
      <c r="A898" s="9" t="s">
        <v>54</v>
      </c>
      <c r="B898" s="28" t="s">
        <v>67</v>
      </c>
      <c r="C898" s="9">
        <v>286</v>
      </c>
      <c r="D898" s="9" t="str">
        <f t="shared" si="23"/>
        <v>KC_Search_Apple_Imp_SC286</v>
      </c>
      <c r="E898" s="12">
        <v>43813.231725472098</v>
      </c>
      <c r="F898" s="13">
        <v>1683.07883479558</v>
      </c>
      <c r="G898" s="13"/>
      <c r="I898" s="11"/>
    </row>
    <row r="899" spans="1:9" x14ac:dyDescent="0.25">
      <c r="A899" s="9" t="s">
        <v>54</v>
      </c>
      <c r="B899" s="28" t="s">
        <v>67</v>
      </c>
      <c r="C899" s="9">
        <v>287</v>
      </c>
      <c r="D899" s="9" t="str">
        <f t="shared" si="23"/>
        <v>KC_Search_Apple_Imp_SC287</v>
      </c>
      <c r="E899" s="12">
        <v>43966.424843393303</v>
      </c>
      <c r="F899" s="13">
        <v>1686.56768747967</v>
      </c>
      <c r="G899" s="13"/>
      <c r="I899" s="11"/>
    </row>
    <row r="900" spans="1:9" x14ac:dyDescent="0.25">
      <c r="A900" s="9" t="s">
        <v>54</v>
      </c>
      <c r="B900" s="28" t="s">
        <v>67</v>
      </c>
      <c r="C900" s="9">
        <v>288</v>
      </c>
      <c r="D900" s="9" t="str">
        <f t="shared" si="23"/>
        <v>KC_Search_Apple_Imp_SC288</v>
      </c>
      <c r="E900" s="12">
        <v>44119.617961314601</v>
      </c>
      <c r="F900" s="13">
        <v>1690.0490489752799</v>
      </c>
      <c r="G900" s="13"/>
      <c r="I900" s="11"/>
    </row>
    <row r="901" spans="1:9" x14ac:dyDescent="0.25">
      <c r="A901" s="9" t="s">
        <v>54</v>
      </c>
      <c r="B901" s="28" t="s">
        <v>67</v>
      </c>
      <c r="C901" s="9">
        <v>289</v>
      </c>
      <c r="D901" s="9" t="str">
        <f t="shared" si="23"/>
        <v>KC_Search_Apple_Imp_SC289</v>
      </c>
      <c r="E901" s="12">
        <v>44272.811079235798</v>
      </c>
      <c r="F901" s="13">
        <v>1693.52295021595</v>
      </c>
      <c r="G901" s="13"/>
      <c r="I901" s="11"/>
    </row>
    <row r="902" spans="1:9" x14ac:dyDescent="0.25">
      <c r="A902" s="9" t="s">
        <v>54</v>
      </c>
      <c r="B902" s="28" t="s">
        <v>67</v>
      </c>
      <c r="C902" s="9">
        <v>290</v>
      </c>
      <c r="D902" s="9" t="str">
        <f t="shared" si="23"/>
        <v>KC_Search_Apple_Imp_SC290</v>
      </c>
      <c r="E902" s="12">
        <v>44426.004197157003</v>
      </c>
      <c r="F902" s="13">
        <v>1696.9894217885501</v>
      </c>
      <c r="G902" s="13"/>
      <c r="I902" s="11"/>
    </row>
    <row r="903" spans="1:9" x14ac:dyDescent="0.25">
      <c r="A903" s="9" t="s">
        <v>54</v>
      </c>
      <c r="B903" s="28" t="s">
        <v>67</v>
      </c>
      <c r="C903" s="9">
        <v>291</v>
      </c>
      <c r="D903" s="9" t="str">
        <f t="shared" si="23"/>
        <v>KC_Search_Apple_Imp_SC291</v>
      </c>
      <c r="E903" s="12">
        <v>44579.197315078301</v>
      </c>
      <c r="F903" s="13">
        <v>1700.4484939390099</v>
      </c>
      <c r="G903" s="13"/>
      <c r="I903" s="11"/>
    </row>
    <row r="904" spans="1:9" x14ac:dyDescent="0.25">
      <c r="A904" s="9" t="s">
        <v>54</v>
      </c>
      <c r="B904" s="28" t="s">
        <v>67</v>
      </c>
      <c r="C904" s="9">
        <v>292</v>
      </c>
      <c r="D904" s="9" t="str">
        <f t="shared" si="23"/>
        <v>KC_Search_Apple_Imp_SC292</v>
      </c>
      <c r="E904" s="12">
        <v>44732.390432999498</v>
      </c>
      <c r="F904" s="13">
        <v>1703.9001965779901</v>
      </c>
      <c r="G904" s="13"/>
      <c r="I904" s="11"/>
    </row>
    <row r="905" spans="1:9" x14ac:dyDescent="0.25">
      <c r="A905" s="9" t="s">
        <v>54</v>
      </c>
      <c r="B905" s="28" t="s">
        <v>67</v>
      </c>
      <c r="C905" s="9">
        <v>293</v>
      </c>
      <c r="D905" s="9" t="str">
        <f t="shared" si="23"/>
        <v>KC_Search_Apple_Imp_SC293</v>
      </c>
      <c r="E905" s="12">
        <v>44885.583550920703</v>
      </c>
      <c r="F905" s="13">
        <v>1707.34455928644</v>
      </c>
      <c r="G905" s="13"/>
      <c r="I905" s="11"/>
    </row>
    <row r="906" spans="1:9" x14ac:dyDescent="0.25">
      <c r="A906" s="9" t="s">
        <v>54</v>
      </c>
      <c r="B906" s="28" t="s">
        <v>67</v>
      </c>
      <c r="C906" s="9">
        <v>294</v>
      </c>
      <c r="D906" s="9" t="str">
        <f t="shared" si="23"/>
        <v>KC_Search_Apple_Imp_SC294</v>
      </c>
      <c r="E906" s="12">
        <v>45038.776668842002</v>
      </c>
      <c r="F906" s="13">
        <v>1710.7816113209999</v>
      </c>
      <c r="G906" s="13"/>
      <c r="I906" s="11"/>
    </row>
    <row r="907" spans="1:9" x14ac:dyDescent="0.25">
      <c r="A907" s="9" t="s">
        <v>54</v>
      </c>
      <c r="B907" s="28" t="s">
        <v>67</v>
      </c>
      <c r="C907" s="9">
        <v>295</v>
      </c>
      <c r="D907" s="9" t="str">
        <f t="shared" si="23"/>
        <v>KC_Search_Apple_Imp_SC295</v>
      </c>
      <c r="E907" s="12">
        <v>45191.969786763198</v>
      </c>
      <c r="F907" s="13">
        <v>1714.2113816194001</v>
      </c>
      <c r="G907" s="13"/>
      <c r="I907" s="11"/>
    </row>
    <row r="908" spans="1:9" x14ac:dyDescent="0.25">
      <c r="A908" s="9" t="s">
        <v>54</v>
      </c>
      <c r="B908" s="28" t="s">
        <v>67</v>
      </c>
      <c r="C908" s="9">
        <v>296</v>
      </c>
      <c r="D908" s="9" t="str">
        <f t="shared" si="23"/>
        <v>KC_Search_Apple_Imp_SC296</v>
      </c>
      <c r="E908" s="12">
        <v>45345.162904684403</v>
      </c>
      <c r="F908" s="13">
        <v>1717.6338988057</v>
      </c>
      <c r="G908" s="13"/>
      <c r="I908" s="11"/>
    </row>
    <row r="909" spans="1:9" x14ac:dyDescent="0.25">
      <c r="A909" s="9" t="s">
        <v>54</v>
      </c>
      <c r="B909" s="28" t="s">
        <v>67</v>
      </c>
      <c r="C909" s="9">
        <v>297</v>
      </c>
      <c r="D909" s="9" t="str">
        <f t="shared" si="23"/>
        <v>KC_Search_Apple_Imp_SC297</v>
      </c>
      <c r="E909" s="12">
        <v>45498.3560226056</v>
      </c>
      <c r="F909" s="13">
        <v>1721.04919119546</v>
      </c>
      <c r="G909" s="13"/>
      <c r="I909" s="11"/>
    </row>
    <row r="910" spans="1:9" x14ac:dyDescent="0.25">
      <c r="A910" s="9" t="s">
        <v>54</v>
      </c>
      <c r="B910" s="28" t="s">
        <v>67</v>
      </c>
      <c r="C910" s="9">
        <v>298</v>
      </c>
      <c r="D910" s="9" t="str">
        <f t="shared" si="23"/>
        <v>KC_Search_Apple_Imp_SC298</v>
      </c>
      <c r="E910" s="12">
        <v>45651.549140526899</v>
      </c>
      <c r="F910" s="13">
        <v>1724.4572868008299</v>
      </c>
      <c r="G910" s="13"/>
      <c r="I910" s="11"/>
    </row>
    <row r="911" spans="1:9" x14ac:dyDescent="0.25">
      <c r="A911" s="9" t="s">
        <v>54</v>
      </c>
      <c r="B911" s="28" t="s">
        <v>67</v>
      </c>
      <c r="C911" s="9">
        <v>299</v>
      </c>
      <c r="D911" s="9" t="str">
        <f t="shared" si="23"/>
        <v>KC_Search_Apple_Imp_SC299</v>
      </c>
      <c r="E911" s="12">
        <v>45804.742258448103</v>
      </c>
      <c r="F911" s="13">
        <v>1727.8582133355101</v>
      </c>
      <c r="G911" s="13"/>
      <c r="I911" s="11"/>
    </row>
    <row r="912" spans="1:9" x14ac:dyDescent="0.25">
      <c r="A912" s="9" t="s">
        <v>54</v>
      </c>
      <c r="B912" s="29" t="s">
        <v>67</v>
      </c>
      <c r="C912" s="9">
        <v>300</v>
      </c>
      <c r="D912" s="9" t="str">
        <f t="shared" si="23"/>
        <v>KC_Search_Apple_Imp_SC300</v>
      </c>
      <c r="E912" s="12">
        <v>45957.9353763693</v>
      </c>
      <c r="F912" s="13">
        <v>1731.25199821968</v>
      </c>
      <c r="G912" s="13"/>
      <c r="I912" s="11"/>
    </row>
    <row r="913" spans="1:9" x14ac:dyDescent="0.25">
      <c r="A913" s="9" t="s">
        <v>54</v>
      </c>
      <c r="B913" s="28" t="s">
        <v>68</v>
      </c>
      <c r="C913" s="9">
        <v>1</v>
      </c>
      <c r="D913" s="9" t="str">
        <f t="shared" ref="D913:D944" si="24">A913&amp;"_"&amp;B913&amp;C913</f>
        <v>KC_Search_Google_Imp_SC1</v>
      </c>
      <c r="E913" s="12">
        <v>645.58297194428803</v>
      </c>
      <c r="F913" s="13">
        <v>1.09944837192737</v>
      </c>
      <c r="G913" s="13"/>
      <c r="I913" s="11"/>
    </row>
    <row r="914" spans="1:9" x14ac:dyDescent="0.25">
      <c r="A914" s="9" t="s">
        <v>54</v>
      </c>
      <c r="B914" s="28" t="s">
        <v>68</v>
      </c>
      <c r="C914" s="9">
        <v>2</v>
      </c>
      <c r="D914" s="9" t="str">
        <f t="shared" si="24"/>
        <v>KC_Search_Google_Imp_SC2</v>
      </c>
      <c r="E914" s="12">
        <v>1291.1659438885799</v>
      </c>
      <c r="F914" s="13">
        <v>7.2505581621496002</v>
      </c>
      <c r="G914" s="13"/>
      <c r="I914" s="11"/>
    </row>
    <row r="915" spans="1:9" x14ac:dyDescent="0.25">
      <c r="A915" s="9" t="s">
        <v>54</v>
      </c>
      <c r="B915" s="28" t="s">
        <v>68</v>
      </c>
      <c r="C915" s="9">
        <v>3</v>
      </c>
      <c r="D915" s="9" t="str">
        <f t="shared" si="24"/>
        <v>KC_Search_Google_Imp_SC3</v>
      </c>
      <c r="E915" s="12">
        <v>1936.7489158328699</v>
      </c>
      <c r="F915" s="13">
        <v>21.4513844500866</v>
      </c>
      <c r="G915" s="13"/>
      <c r="I915" s="11"/>
    </row>
    <row r="916" spans="1:9" x14ac:dyDescent="0.25">
      <c r="A916" s="9" t="s">
        <v>54</v>
      </c>
      <c r="B916" s="28" t="s">
        <v>68</v>
      </c>
      <c r="C916" s="9">
        <v>4</v>
      </c>
      <c r="D916" s="9" t="str">
        <f t="shared" si="24"/>
        <v>KC_Search_Google_Imp_SC4</v>
      </c>
      <c r="E916" s="12">
        <v>2582.3318877771499</v>
      </c>
      <c r="F916" s="13">
        <v>45.737828065122102</v>
      </c>
      <c r="G916" s="13"/>
      <c r="I916" s="11"/>
    </row>
    <row r="917" spans="1:9" x14ac:dyDescent="0.25">
      <c r="A917" s="9" t="s">
        <v>54</v>
      </c>
      <c r="B917" s="28" t="s">
        <v>68</v>
      </c>
      <c r="C917" s="9">
        <v>5</v>
      </c>
      <c r="D917" s="9" t="str">
        <f t="shared" si="24"/>
        <v>KC_Search_Google_Imp_SC5</v>
      </c>
      <c r="E917" s="12">
        <v>3227.9148597214398</v>
      </c>
      <c r="F917" s="13">
        <v>81.5328853582687</v>
      </c>
      <c r="G917" s="13"/>
      <c r="I917" s="11"/>
    </row>
    <row r="918" spans="1:9" x14ac:dyDescent="0.25">
      <c r="A918" s="9" t="s">
        <v>54</v>
      </c>
      <c r="B918" s="28" t="s">
        <v>68</v>
      </c>
      <c r="C918" s="9">
        <v>6</v>
      </c>
      <c r="D918" s="9" t="str">
        <f t="shared" si="24"/>
        <v>KC_Search_Google_Imp_SC6</v>
      </c>
      <c r="E918" s="12">
        <v>3873.4978316657298</v>
      </c>
      <c r="F918" s="13">
        <v>129.82229519441901</v>
      </c>
      <c r="G918" s="13"/>
      <c r="I918" s="11"/>
    </row>
    <row r="919" spans="1:9" x14ac:dyDescent="0.25">
      <c r="A919" s="9" t="s">
        <v>54</v>
      </c>
      <c r="B919" s="28" t="s">
        <v>68</v>
      </c>
      <c r="C919" s="9">
        <v>7</v>
      </c>
      <c r="D919" s="9" t="str">
        <f t="shared" si="24"/>
        <v>KC_Search_Google_Imp_SC7</v>
      </c>
      <c r="E919" s="12">
        <v>4519.0808036100198</v>
      </c>
      <c r="F919" s="13">
        <v>191.26668196329001</v>
      </c>
      <c r="G919" s="13"/>
      <c r="I919" s="11"/>
    </row>
    <row r="920" spans="1:9" x14ac:dyDescent="0.25">
      <c r="A920" s="9" t="s">
        <v>54</v>
      </c>
      <c r="B920" s="28" t="s">
        <v>68</v>
      </c>
      <c r="C920" s="9">
        <v>8</v>
      </c>
      <c r="D920" s="9" t="str">
        <f t="shared" si="24"/>
        <v>KC_Search_Google_Imp_SC8</v>
      </c>
      <c r="E920" s="12">
        <v>5164.6637755543097</v>
      </c>
      <c r="F920" s="13">
        <v>266.27988701498498</v>
      </c>
      <c r="G920" s="13"/>
      <c r="I920" s="11"/>
    </row>
    <row r="921" spans="1:9" x14ac:dyDescent="0.25">
      <c r="A921" s="9" t="s">
        <v>54</v>
      </c>
      <c r="B921" s="28" t="s">
        <v>68</v>
      </c>
      <c r="C921" s="9">
        <v>9</v>
      </c>
      <c r="D921" s="9" t="str">
        <f t="shared" si="24"/>
        <v>KC_Search_Google_Imp_SC9</v>
      </c>
      <c r="E921" s="12">
        <v>5810.2467474985997</v>
      </c>
      <c r="F921" s="13">
        <v>355.08624585938799</v>
      </c>
      <c r="G921" s="13"/>
      <c r="I921" s="11"/>
    </row>
    <row r="922" spans="1:9" x14ac:dyDescent="0.25">
      <c r="A922" s="9" t="s">
        <v>54</v>
      </c>
      <c r="B922" s="28" t="s">
        <v>68</v>
      </c>
      <c r="C922" s="9">
        <v>10</v>
      </c>
      <c r="D922" s="9" t="str">
        <f t="shared" si="24"/>
        <v>KC_Search_Google_Imp_SC10</v>
      </c>
      <c r="E922" s="12">
        <v>6455.8297194428797</v>
      </c>
      <c r="F922" s="13">
        <v>457.76359329877801</v>
      </c>
      <c r="G922" s="13"/>
      <c r="I922" s="11"/>
    </row>
    <row r="923" spans="1:9" x14ac:dyDescent="0.25">
      <c r="A923" s="9" t="s">
        <v>54</v>
      </c>
      <c r="B923" s="28" t="s">
        <v>68</v>
      </c>
      <c r="C923" s="9">
        <v>11</v>
      </c>
      <c r="D923" s="9" t="str">
        <f t="shared" si="24"/>
        <v>KC_Search_Google_Imp_SC11</v>
      </c>
      <c r="E923" s="12">
        <v>7101.4126913871696</v>
      </c>
      <c r="F923" s="13">
        <v>574.27609064132503</v>
      </c>
      <c r="G923" s="13"/>
      <c r="I923" s="11"/>
    </row>
    <row r="924" spans="1:9" x14ac:dyDescent="0.25">
      <c r="A924" s="9" t="s">
        <v>54</v>
      </c>
      <c r="B924" s="28" t="s">
        <v>68</v>
      </c>
      <c r="C924" s="9">
        <v>12</v>
      </c>
      <c r="D924" s="9" t="str">
        <f t="shared" si="24"/>
        <v>KC_Search_Google_Imp_SC12</v>
      </c>
      <c r="E924" s="12">
        <v>7746.9956633314596</v>
      </c>
      <c r="F924" s="13">
        <v>704.49955796455697</v>
      </c>
      <c r="G924" s="13"/>
      <c r="I924" s="11"/>
    </row>
    <row r="925" spans="1:9" x14ac:dyDescent="0.25">
      <c r="A925" s="9" t="s">
        <v>54</v>
      </c>
      <c r="B925" s="28" t="s">
        <v>68</v>
      </c>
      <c r="C925" s="9">
        <v>13</v>
      </c>
      <c r="D925" s="9" t="str">
        <f t="shared" si="24"/>
        <v>KC_Search_Google_Imp_SC13</v>
      </c>
      <c r="E925" s="12">
        <v>8392.5786352757495</v>
      </c>
      <c r="F925" s="13">
        <v>848.24116941253396</v>
      </c>
      <c r="G925" s="13"/>
      <c r="I925" s="11"/>
    </row>
    <row r="926" spans="1:9" x14ac:dyDescent="0.25">
      <c r="A926" s="9" t="s">
        <v>54</v>
      </c>
      <c r="B926" s="28" t="s">
        <v>68</v>
      </c>
      <c r="C926" s="9">
        <v>14</v>
      </c>
      <c r="D926" s="9" t="str">
        <f t="shared" si="24"/>
        <v>KC_Search_Google_Imp_SC14</v>
      </c>
      <c r="E926" s="12">
        <v>9038.1616072200395</v>
      </c>
      <c r="F926" s="13">
        <v>1005.25484812196</v>
      </c>
      <c r="G926" s="13"/>
      <c r="I926" s="11"/>
    </row>
    <row r="927" spans="1:9" x14ac:dyDescent="0.25">
      <c r="A927" s="9" t="s">
        <v>54</v>
      </c>
      <c r="B927" s="28" t="s">
        <v>68</v>
      </c>
      <c r="C927" s="9">
        <v>15</v>
      </c>
      <c r="D927" s="9" t="str">
        <f t="shared" si="24"/>
        <v>KC_Search_Google_Imp_SC15</v>
      </c>
      <c r="E927" s="12">
        <v>9683.7445791643295</v>
      </c>
      <c r="F927" s="13">
        <v>1175.2533483377299</v>
      </c>
      <c r="G927" s="13"/>
      <c r="I927" s="11"/>
    </row>
    <row r="928" spans="1:9" x14ac:dyDescent="0.25">
      <c r="A928" s="9" t="s">
        <v>54</v>
      </c>
      <c r="B928" s="28" t="s">
        <v>68</v>
      </c>
      <c r="C928" s="9">
        <v>16</v>
      </c>
      <c r="D928" s="9" t="str">
        <f t="shared" si="24"/>
        <v>KC_Search_Google_Imp_SC16</v>
      </c>
      <c r="E928" s="12">
        <v>10329.327551108599</v>
      </c>
      <c r="F928" s="13">
        <v>1357.9177683803</v>
      </c>
      <c r="G928" s="13"/>
      <c r="I928" s="11"/>
    </row>
    <row r="929" spans="1:9" x14ac:dyDescent="0.25">
      <c r="A929" s="9" t="s">
        <v>54</v>
      </c>
      <c r="B929" s="28" t="s">
        <v>68</v>
      </c>
      <c r="C929" s="9">
        <v>17</v>
      </c>
      <c r="D929" s="9" t="str">
        <f t="shared" si="24"/>
        <v>KC_Search_Google_Imp_SC17</v>
      </c>
      <c r="E929" s="12">
        <v>10974.9105230529</v>
      </c>
      <c r="F929" s="13">
        <v>1552.9050621230001</v>
      </c>
      <c r="G929" s="13"/>
      <c r="I929" s="11"/>
    </row>
    <row r="930" spans="1:9" x14ac:dyDescent="0.25">
      <c r="A930" s="9" t="s">
        <v>54</v>
      </c>
      <c r="B930" s="28" t="s">
        <v>68</v>
      </c>
      <c r="C930" s="9">
        <v>18</v>
      </c>
      <c r="D930" s="9" t="str">
        <f t="shared" si="24"/>
        <v>KC_Search_Google_Imp_SC18</v>
      </c>
      <c r="E930" s="12">
        <v>11620.493494997199</v>
      </c>
      <c r="F930" s="13">
        <v>1759.8539865110499</v>
      </c>
      <c r="G930" s="13"/>
      <c r="I930" s="11"/>
    </row>
    <row r="931" spans="1:9" x14ac:dyDescent="0.25">
      <c r="A931" s="9" t="s">
        <v>54</v>
      </c>
      <c r="B931" s="28" t="s">
        <v>68</v>
      </c>
      <c r="C931" s="9">
        <v>19</v>
      </c>
      <c r="D931" s="9" t="str">
        <f t="shared" si="24"/>
        <v>KC_Search_Google_Imp_SC19</v>
      </c>
      <c r="E931" s="12">
        <v>12266.0764669415</v>
      </c>
      <c r="F931" s="13">
        <v>1978.3898246725701</v>
      </c>
      <c r="G931" s="13"/>
      <c r="I931" s="11"/>
    </row>
    <row r="932" spans="1:9" x14ac:dyDescent="0.25">
      <c r="A932" s="9" t="s">
        <v>54</v>
      </c>
      <c r="B932" s="28" t="s">
        <v>68</v>
      </c>
      <c r="C932" s="9">
        <v>20</v>
      </c>
      <c r="D932" s="9" t="str">
        <f t="shared" si="24"/>
        <v>KC_Search_Google_Imp_SC20</v>
      </c>
      <c r="E932" s="12">
        <v>12911.659438885799</v>
      </c>
      <c r="F932" s="13">
        <v>2208.1281493677502</v>
      </c>
      <c r="G932" s="13"/>
      <c r="I932" s="11"/>
    </row>
    <row r="933" spans="1:9" x14ac:dyDescent="0.25">
      <c r="A933" s="9" t="s">
        <v>54</v>
      </c>
      <c r="B933" s="28" t="s">
        <v>68</v>
      </c>
      <c r="C933" s="9">
        <v>21</v>
      </c>
      <c r="D933" s="9" t="str">
        <f t="shared" si="24"/>
        <v>KC_Search_Google_Imp_SC21</v>
      </c>
      <c r="E933" s="12">
        <v>13557.2424108301</v>
      </c>
      <c r="F933" s="13">
        <v>2448.6778338199501</v>
      </c>
      <c r="G933" s="13"/>
      <c r="I933" s="11"/>
    </row>
    <row r="934" spans="1:9" x14ac:dyDescent="0.25">
      <c r="A934" s="9" t="s">
        <v>54</v>
      </c>
      <c r="B934" s="28" t="s">
        <v>68</v>
      </c>
      <c r="C934" s="9">
        <v>22</v>
      </c>
      <c r="D934" s="9" t="str">
        <f t="shared" si="24"/>
        <v>KC_Search_Google_Imp_SC22</v>
      </c>
      <c r="E934" s="12">
        <v>14202.825382774299</v>
      </c>
      <c r="F934" s="13">
        <v>2699.6434721160699</v>
      </c>
      <c r="G934" s="13"/>
      <c r="I934" s="11"/>
    </row>
    <row r="935" spans="1:9" x14ac:dyDescent="0.25">
      <c r="A935" s="9" t="s">
        <v>54</v>
      </c>
      <c r="B935" s="28" t="s">
        <v>68</v>
      </c>
      <c r="C935" s="9">
        <v>23</v>
      </c>
      <c r="D935" s="9" t="str">
        <f t="shared" si="24"/>
        <v>KC_Search_Google_Imp_SC23</v>
      </c>
      <c r="E935" s="12">
        <v>14848.4083547186</v>
      </c>
      <c r="F935" s="13">
        <v>2960.6273362990701</v>
      </c>
      <c r="G935" s="13"/>
      <c r="I935" s="11"/>
    </row>
    <row r="936" spans="1:9" x14ac:dyDescent="0.25">
      <c r="A936" s="9" t="s">
        <v>54</v>
      </c>
      <c r="B936" s="28" t="s">
        <v>68</v>
      </c>
      <c r="C936" s="9">
        <v>24</v>
      </c>
      <c r="D936" s="9" t="str">
        <f t="shared" si="24"/>
        <v>KC_Search_Google_Imp_SC24</v>
      </c>
      <c r="E936" s="12">
        <v>15493.991326662899</v>
      </c>
      <c r="F936" s="13">
        <v>3231.2309697567598</v>
      </c>
      <c r="G936" s="13"/>
      <c r="I936" s="11"/>
    </row>
    <row r="937" spans="1:9" x14ac:dyDescent="0.25">
      <c r="A937" s="9" t="s">
        <v>54</v>
      </c>
      <c r="B937" s="28" t="s">
        <v>68</v>
      </c>
      <c r="C937" s="9">
        <v>25</v>
      </c>
      <c r="D937" s="9" t="str">
        <f t="shared" si="24"/>
        <v>KC_Search_Google_Imp_SC25</v>
      </c>
      <c r="E937" s="12">
        <v>16139.5742986072</v>
      </c>
      <c r="F937" s="13">
        <v>3511.05649486027</v>
      </c>
      <c r="G937" s="13"/>
      <c r="I937" s="11"/>
    </row>
    <row r="938" spans="1:9" x14ac:dyDescent="0.25">
      <c r="A938" s="9" t="s">
        <v>54</v>
      </c>
      <c r="B938" s="28" t="s">
        <v>68</v>
      </c>
      <c r="C938" s="9">
        <v>26</v>
      </c>
      <c r="D938" s="9" t="str">
        <f t="shared" si="24"/>
        <v>KC_Search_Google_Imp_SC26</v>
      </c>
      <c r="E938" s="12">
        <v>16785.157270551499</v>
      </c>
      <c r="F938" s="13">
        <v>3799.7076957487502</v>
      </c>
      <c r="G938" s="13"/>
      <c r="I938" s="11"/>
    </row>
    <row r="939" spans="1:9" x14ac:dyDescent="0.25">
      <c r="A939" s="9" t="s">
        <v>54</v>
      </c>
      <c r="B939" s="28" t="s">
        <v>68</v>
      </c>
      <c r="C939" s="9">
        <v>27</v>
      </c>
      <c r="D939" s="9" t="str">
        <f t="shared" si="24"/>
        <v>KC_Search_Google_Imp_SC27</v>
      </c>
      <c r="E939" s="12">
        <v>17430.740242495802</v>
      </c>
      <c r="F939" s="13">
        <v>4096.7909237144204</v>
      </c>
      <c r="G939" s="13"/>
      <c r="I939" s="11"/>
    </row>
    <row r="940" spans="1:9" x14ac:dyDescent="0.25">
      <c r="A940" s="9" t="s">
        <v>54</v>
      </c>
      <c r="B940" s="28" t="s">
        <v>68</v>
      </c>
      <c r="C940" s="9">
        <v>28</v>
      </c>
      <c r="D940" s="9" t="str">
        <f t="shared" si="24"/>
        <v>KC_Search_Google_Imp_SC28</v>
      </c>
      <c r="E940" s="12">
        <v>18076.323214440101</v>
      </c>
      <c r="F940" s="13">
        <v>4401.9158620547996</v>
      </c>
      <c r="G940" s="13"/>
      <c r="I940" s="11"/>
    </row>
    <row r="941" spans="1:9" x14ac:dyDescent="0.25">
      <c r="A941" s="9" t="s">
        <v>54</v>
      </c>
      <c r="B941" s="28" t="s">
        <v>68</v>
      </c>
      <c r="C941" s="9">
        <v>29</v>
      </c>
      <c r="D941" s="9" t="str">
        <f t="shared" si="24"/>
        <v>KC_Search_Google_Imp_SC29</v>
      </c>
      <c r="E941" s="12">
        <v>18721.9061863844</v>
      </c>
      <c r="F941" s="13">
        <v>4714.6961789327297</v>
      </c>
      <c r="G941" s="13"/>
      <c r="I941" s="11"/>
    </row>
    <row r="942" spans="1:9" x14ac:dyDescent="0.25">
      <c r="A942" s="9" t="s">
        <v>54</v>
      </c>
      <c r="B942" s="28" t="s">
        <v>68</v>
      </c>
      <c r="C942" s="9">
        <v>30</v>
      </c>
      <c r="D942" s="9" t="str">
        <f t="shared" si="24"/>
        <v>KC_Search_Google_Imp_SC30</v>
      </c>
      <c r="E942" s="12">
        <v>19367.489158328699</v>
      </c>
      <c r="F942" s="13">
        <v>5034.7500902514503</v>
      </c>
      <c r="G942" s="13"/>
      <c r="I942" s="11"/>
    </row>
    <row r="943" spans="1:9" x14ac:dyDescent="0.25">
      <c r="A943" s="9" t="s">
        <v>54</v>
      </c>
      <c r="B943" s="28" t="s">
        <v>68</v>
      </c>
      <c r="C943" s="9">
        <v>31</v>
      </c>
      <c r="D943" s="9" t="str">
        <f t="shared" si="24"/>
        <v>KC_Search_Google_Imp_SC31</v>
      </c>
      <c r="E943" s="12">
        <v>20013.0721302729</v>
      </c>
      <c r="F943" s="13">
        <v>5361.7008494417396</v>
      </c>
      <c r="G943" s="13"/>
      <c r="I943" s="11"/>
    </row>
    <row r="944" spans="1:9" x14ac:dyDescent="0.25">
      <c r="A944" s="9" t="s">
        <v>54</v>
      </c>
      <c r="B944" s="28" t="s">
        <v>68</v>
      </c>
      <c r="C944" s="9">
        <v>32</v>
      </c>
      <c r="D944" s="9" t="str">
        <f t="shared" si="24"/>
        <v>KC_Search_Google_Imp_SC32</v>
      </c>
      <c r="E944" s="12">
        <v>20658.655102217199</v>
      </c>
      <c r="F944" s="13">
        <v>5695.1771770771502</v>
      </c>
      <c r="G944" s="13"/>
      <c r="I944" s="11"/>
    </row>
    <row r="945" spans="1:9" x14ac:dyDescent="0.25">
      <c r="A945" s="9" t="s">
        <v>54</v>
      </c>
      <c r="B945" s="28" t="s">
        <v>68</v>
      </c>
      <c r="C945" s="9">
        <v>33</v>
      </c>
      <c r="D945" s="9" t="str">
        <f t="shared" ref="D945:D976" si="25">A945&amp;"_"&amp;B945&amp;C945</f>
        <v>KC_Search_Google_Imp_SC33</v>
      </c>
      <c r="E945" s="12">
        <v>21304.238074161502</v>
      </c>
      <c r="F945" s="13">
        <v>6034.8136401475804</v>
      </c>
      <c r="G945" s="13"/>
      <c r="I945" s="11"/>
    </row>
    <row r="946" spans="1:9" x14ac:dyDescent="0.25">
      <c r="A946" s="9" t="s">
        <v>54</v>
      </c>
      <c r="B946" s="28" t="s">
        <v>68</v>
      </c>
      <c r="C946" s="9">
        <v>34</v>
      </c>
      <c r="D946" s="9" t="str">
        <f t="shared" si="25"/>
        <v>KC_Search_Google_Imp_SC34</v>
      </c>
      <c r="E946" s="12">
        <v>21949.821046105801</v>
      </c>
      <c r="F946" s="13">
        <v>6380.2509884433402</v>
      </c>
      <c r="G946" s="13"/>
      <c r="I946" s="11"/>
    </row>
    <row r="947" spans="1:9" x14ac:dyDescent="0.25">
      <c r="A947" s="9" t="s">
        <v>54</v>
      </c>
      <c r="B947" s="28" t="s">
        <v>68</v>
      </c>
      <c r="C947" s="9">
        <v>35</v>
      </c>
      <c r="D947" s="9" t="str">
        <f t="shared" si="25"/>
        <v>KC_Search_Google_Imp_SC35</v>
      </c>
      <c r="E947" s="12">
        <v>22595.4040180501</v>
      </c>
      <c r="F947" s="13">
        <v>6731.13645368381</v>
      </c>
      <c r="G947" s="13"/>
      <c r="I947" s="11"/>
    </row>
    <row r="948" spans="1:9" x14ac:dyDescent="0.25">
      <c r="A948" s="9" t="s">
        <v>54</v>
      </c>
      <c r="B948" s="28" t="s">
        <v>68</v>
      </c>
      <c r="C948" s="9">
        <v>36</v>
      </c>
      <c r="D948" s="9" t="str">
        <f t="shared" si="25"/>
        <v>KC_Search_Google_Imp_SC36</v>
      </c>
      <c r="E948" s="12">
        <v>23240.986989994399</v>
      </c>
      <c r="F948" s="13">
        <v>7087.1240156454596</v>
      </c>
      <c r="G948" s="13"/>
      <c r="I948" s="11"/>
    </row>
    <row r="949" spans="1:9" x14ac:dyDescent="0.25">
      <c r="A949" s="9" t="s">
        <v>54</v>
      </c>
      <c r="B949" s="28" t="s">
        <v>68</v>
      </c>
      <c r="C949" s="9">
        <v>37</v>
      </c>
      <c r="D949" s="9" t="str">
        <f t="shared" si="25"/>
        <v>KC_Search_Google_Imp_SC37</v>
      </c>
      <c r="E949" s="12">
        <v>23886.569961938701</v>
      </c>
      <c r="F949" s="13">
        <v>7447.8746385101404</v>
      </c>
      <c r="G949" s="13"/>
      <c r="I949" s="11"/>
    </row>
    <row r="950" spans="1:9" x14ac:dyDescent="0.25">
      <c r="A950" s="9" t="s">
        <v>54</v>
      </c>
      <c r="B950" s="28" t="s">
        <v>68</v>
      </c>
      <c r="C950" s="9">
        <v>38</v>
      </c>
      <c r="D950" s="9" t="str">
        <f t="shared" si="25"/>
        <v>KC_Search_Google_Imp_SC38</v>
      </c>
      <c r="E950" s="12">
        <v>24532.152933883001</v>
      </c>
      <c r="F950" s="13">
        <v>7813.0564798881396</v>
      </c>
      <c r="G950" s="13"/>
      <c r="I950" s="11"/>
    </row>
    <row r="951" spans="1:9" x14ac:dyDescent="0.25">
      <c r="A951" s="9" t="s">
        <v>54</v>
      </c>
      <c r="B951" s="28" t="s">
        <v>68</v>
      </c>
      <c r="C951" s="9">
        <v>39</v>
      </c>
      <c r="D951" s="9" t="str">
        <f t="shared" si="25"/>
        <v>KC_Search_Google_Imp_SC39</v>
      </c>
      <c r="E951" s="12">
        <v>25177.735905827201</v>
      </c>
      <c r="F951" s="13">
        <v>8182.3450744127804</v>
      </c>
      <c r="G951" s="13"/>
      <c r="I951" s="11"/>
    </row>
    <row r="952" spans="1:9" x14ac:dyDescent="0.25">
      <c r="A952" s="9" t="s">
        <v>54</v>
      </c>
      <c r="B952" s="28" t="s">
        <v>68</v>
      </c>
      <c r="C952" s="9">
        <v>40</v>
      </c>
      <c r="D952" s="9" t="str">
        <f t="shared" si="25"/>
        <v>KC_Search_Google_Imp_SC40</v>
      </c>
      <c r="E952" s="12">
        <v>25823.3188777715</v>
      </c>
      <c r="F952" s="13">
        <v>8555.4234934043106</v>
      </c>
      <c r="G952" s="13"/>
      <c r="I952" s="11"/>
    </row>
    <row r="953" spans="1:9" x14ac:dyDescent="0.25">
      <c r="A953" s="9" t="s">
        <v>54</v>
      </c>
      <c r="B953" s="28" t="s">
        <v>68</v>
      </c>
      <c r="C953" s="9">
        <v>41</v>
      </c>
      <c r="D953" s="9" t="str">
        <f t="shared" si="25"/>
        <v>KC_Search_Google_Imp_SC41</v>
      </c>
      <c r="E953" s="12">
        <v>26468.901849715799</v>
      </c>
      <c r="F953" s="13">
        <v>8931.9824818236593</v>
      </c>
      <c r="G953" s="13"/>
      <c r="I953" s="11"/>
    </row>
    <row r="954" spans="1:9" x14ac:dyDescent="0.25">
      <c r="A954" s="9" t="s">
        <v>54</v>
      </c>
      <c r="B954" s="28" t="s">
        <v>68</v>
      </c>
      <c r="C954" s="9">
        <v>42</v>
      </c>
      <c r="D954" s="9" t="str">
        <f t="shared" si="25"/>
        <v>KC_Search_Google_Imp_SC42</v>
      </c>
      <c r="E954" s="12">
        <v>27114.484821660099</v>
      </c>
      <c r="F954" s="13">
        <v>9311.7205735503903</v>
      </c>
      <c r="G954" s="13"/>
      <c r="I954" s="11"/>
    </row>
    <row r="955" spans="1:9" x14ac:dyDescent="0.25">
      <c r="A955" s="9" t="s">
        <v>54</v>
      </c>
      <c r="B955" s="28" t="s">
        <v>68</v>
      </c>
      <c r="C955" s="9">
        <v>43</v>
      </c>
      <c r="D955" s="9" t="str">
        <f t="shared" si="25"/>
        <v>KC_Search_Google_Imp_SC43</v>
      </c>
      <c r="E955" s="12">
        <v>27760.067793604401</v>
      </c>
      <c r="F955" s="13">
        <v>9694.3441859001396</v>
      </c>
      <c r="G955" s="13"/>
      <c r="I955" s="11"/>
    </row>
    <row r="956" spans="1:9" x14ac:dyDescent="0.25">
      <c r="A956" s="9" t="s">
        <v>54</v>
      </c>
      <c r="B956" s="28" t="s">
        <v>68</v>
      </c>
      <c r="C956" s="9">
        <v>44</v>
      </c>
      <c r="D956" s="9" t="str">
        <f t="shared" si="25"/>
        <v>KC_Search_Google_Imp_SC44</v>
      </c>
      <c r="E956" s="12">
        <v>28405.6507655487</v>
      </c>
      <c r="F956" s="13">
        <v>10079.5676942269</v>
      </c>
      <c r="G956" s="13"/>
      <c r="I956" s="11"/>
    </row>
    <row r="957" spans="1:9" x14ac:dyDescent="0.25">
      <c r="A957" s="9" t="s">
        <v>54</v>
      </c>
      <c r="B957" s="28" t="s">
        <v>68</v>
      </c>
      <c r="C957" s="9">
        <v>45</v>
      </c>
      <c r="D957" s="9" t="str">
        <f t="shared" si="25"/>
        <v>KC_Search_Google_Imp_SC45</v>
      </c>
      <c r="E957" s="12">
        <v>29051.233737492999</v>
      </c>
      <c r="F957" s="13">
        <v>10467.1134874196</v>
      </c>
      <c r="G957" s="13"/>
      <c r="I957" s="11"/>
    </row>
    <row r="958" spans="1:9" x14ac:dyDescent="0.25">
      <c r="A958" s="9" t="s">
        <v>54</v>
      </c>
      <c r="B958" s="28" t="s">
        <v>68</v>
      </c>
      <c r="C958" s="9">
        <v>46</v>
      </c>
      <c r="D958" s="9" t="str">
        <f t="shared" si="25"/>
        <v>KC_Search_Google_Imp_SC46</v>
      </c>
      <c r="E958" s="12">
        <v>29696.816709437298</v>
      </c>
      <c r="F958" s="13">
        <v>10856.7120050905</v>
      </c>
      <c r="G958" s="13"/>
      <c r="I958" s="11"/>
    </row>
    <row r="959" spans="1:9" x14ac:dyDescent="0.25">
      <c r="A959" s="9" t="s">
        <v>54</v>
      </c>
      <c r="B959" s="28" t="s">
        <v>68</v>
      </c>
      <c r="C959" s="9">
        <v>47</v>
      </c>
      <c r="D959" s="9" t="str">
        <f t="shared" si="25"/>
        <v>KC_Search_Google_Imp_SC47</v>
      </c>
      <c r="E959" s="12">
        <v>30342.399681381601</v>
      </c>
      <c r="F959" s="13">
        <v>11248.101757254401</v>
      </c>
      <c r="G959" s="13"/>
      <c r="I959" s="11"/>
    </row>
    <row r="960" spans="1:9" x14ac:dyDescent="0.25">
      <c r="A960" s="9" t="s">
        <v>54</v>
      </c>
      <c r="B960" s="28" t="s">
        <v>68</v>
      </c>
      <c r="C960" s="9">
        <v>48</v>
      </c>
      <c r="D960" s="9" t="str">
        <f t="shared" si="25"/>
        <v>KC_Search_Google_Imp_SC48</v>
      </c>
      <c r="E960" s="12">
        <v>30987.982653325798</v>
      </c>
      <c r="F960" s="13">
        <v>11641.0293273107</v>
      </c>
      <c r="G960" s="13"/>
      <c r="I960" s="11"/>
    </row>
    <row r="961" spans="1:9" x14ac:dyDescent="0.25">
      <c r="A961" s="9" t="s">
        <v>54</v>
      </c>
      <c r="B961" s="28" t="s">
        <v>68</v>
      </c>
      <c r="C961" s="9">
        <v>49</v>
      </c>
      <c r="D961" s="9" t="str">
        <f t="shared" si="25"/>
        <v>KC_Search_Google_Imp_SC49</v>
      </c>
      <c r="E961" s="12">
        <v>31633.565625270101</v>
      </c>
      <c r="F961" s="13">
        <v>12035.2493591529</v>
      </c>
      <c r="G961" s="13"/>
      <c r="I961" s="11"/>
    </row>
    <row r="962" spans="1:9" x14ac:dyDescent="0.25">
      <c r="A962" s="9" t="s">
        <v>54</v>
      </c>
      <c r="B962" s="28" t="s">
        <v>68</v>
      </c>
      <c r="C962" s="9">
        <v>50</v>
      </c>
      <c r="D962" s="9" t="str">
        <f t="shared" si="25"/>
        <v>KC_Search_Google_Imp_SC50</v>
      </c>
      <c r="E962" s="12">
        <v>32279.1485972144</v>
      </c>
      <c r="F962" s="13">
        <v>12430.524529247199</v>
      </c>
      <c r="G962" s="13"/>
      <c r="I962" s="11"/>
    </row>
    <row r="963" spans="1:9" x14ac:dyDescent="0.25">
      <c r="A963" s="9" t="s">
        <v>54</v>
      </c>
      <c r="B963" s="28" t="s">
        <v>68</v>
      </c>
      <c r="C963" s="9">
        <v>51</v>
      </c>
      <c r="D963" s="9" t="str">
        <f t="shared" si="25"/>
        <v>KC_Search_Google_Imp_SC51</v>
      </c>
      <c r="E963" s="12">
        <v>32924.731569158699</v>
      </c>
      <c r="F963" s="13">
        <v>12826.625504535999</v>
      </c>
      <c r="G963" s="13"/>
      <c r="I963" s="11"/>
    </row>
    <row r="964" spans="1:9" x14ac:dyDescent="0.25">
      <c r="A964" s="9" t="s">
        <v>54</v>
      </c>
      <c r="B964" s="28" t="s">
        <v>68</v>
      </c>
      <c r="C964" s="9">
        <v>52</v>
      </c>
      <c r="D964" s="9" t="str">
        <f t="shared" si="25"/>
        <v>KC_Search_Google_Imp_SC52</v>
      </c>
      <c r="E964" s="12">
        <v>33570.314541102998</v>
      </c>
      <c r="F964" s="13">
        <v>13223.330887030401</v>
      </c>
      <c r="G964" s="13"/>
      <c r="I964" s="11"/>
    </row>
    <row r="965" spans="1:9" x14ac:dyDescent="0.25">
      <c r="A965" s="9" t="s">
        <v>54</v>
      </c>
      <c r="B965" s="28" t="s">
        <v>68</v>
      </c>
      <c r="C965" s="9">
        <v>53</v>
      </c>
      <c r="D965" s="9" t="str">
        <f t="shared" si="25"/>
        <v>KC_Search_Google_Imp_SC53</v>
      </c>
      <c r="E965" s="12">
        <v>34215.897513047297</v>
      </c>
      <c r="F965" s="13">
        <v>13620.4271459639</v>
      </c>
      <c r="G965" s="13"/>
      <c r="I965" s="11"/>
    </row>
    <row r="966" spans="1:9" x14ac:dyDescent="0.25">
      <c r="A966" s="9" t="s">
        <v>54</v>
      </c>
      <c r="B966" s="28" t="s">
        <v>68</v>
      </c>
      <c r="C966" s="9">
        <v>54</v>
      </c>
      <c r="D966" s="9" t="str">
        <f t="shared" si="25"/>
        <v>KC_Search_Google_Imp_SC54</v>
      </c>
      <c r="E966" s="12">
        <v>34861.480484991604</v>
      </c>
      <c r="F966" s="13">
        <v>14017.7085383802</v>
      </c>
      <c r="G966" s="13"/>
      <c r="I966" s="11"/>
    </row>
    <row r="967" spans="1:9" x14ac:dyDescent="0.25">
      <c r="A967" s="9" t="s">
        <v>54</v>
      </c>
      <c r="B967" s="28" t="s">
        <v>68</v>
      </c>
      <c r="C967" s="9">
        <v>55</v>
      </c>
      <c r="D967" s="9" t="str">
        <f t="shared" si="25"/>
        <v>KC_Search_Google_Imp_SC55</v>
      </c>
      <c r="E967" s="12">
        <v>35507.063456935903</v>
      </c>
      <c r="F967" s="13">
        <v>14414.977019022001</v>
      </c>
      <c r="G967" s="13"/>
      <c r="I967" s="11"/>
    </row>
    <row r="968" spans="1:9" x14ac:dyDescent="0.25">
      <c r="A968" s="9" t="s">
        <v>54</v>
      </c>
      <c r="B968" s="28" t="s">
        <v>68</v>
      </c>
      <c r="C968" s="9">
        <v>56</v>
      </c>
      <c r="D968" s="9" t="str">
        <f t="shared" si="25"/>
        <v>KC_Search_Google_Imp_SC56</v>
      </c>
      <c r="E968" s="12">
        <v>36152.646428880202</v>
      </c>
      <c r="F968" s="13">
        <v>14812.042140383801</v>
      </c>
      <c r="G968" s="13"/>
      <c r="I968" s="11"/>
    </row>
    <row r="969" spans="1:9" x14ac:dyDescent="0.25">
      <c r="A969" s="9" t="s">
        <v>54</v>
      </c>
      <c r="B969" s="28" t="s">
        <v>68</v>
      </c>
      <c r="C969" s="9">
        <v>57</v>
      </c>
      <c r="D969" s="9" t="str">
        <f t="shared" si="25"/>
        <v>KC_Search_Google_Imp_SC57</v>
      </c>
      <c r="E969" s="12">
        <v>36798.229400824399</v>
      </c>
      <c r="F969" s="13">
        <v>15208.7209437724</v>
      </c>
      <c r="G969" s="13"/>
      <c r="I969" s="11"/>
    </row>
    <row r="970" spans="1:9" x14ac:dyDescent="0.25">
      <c r="A970" s="9" t="s">
        <v>54</v>
      </c>
      <c r="B970" s="28" t="s">
        <v>68</v>
      </c>
      <c r="C970" s="9">
        <v>58</v>
      </c>
      <c r="D970" s="9" t="str">
        <f t="shared" si="25"/>
        <v>KC_Search_Google_Imp_SC58</v>
      </c>
      <c r="E970" s="12">
        <v>37443.812372768698</v>
      </c>
      <c r="F970" s="13">
        <v>15604.8378422069</v>
      </c>
      <c r="G970" s="13"/>
      <c r="I970" s="11"/>
    </row>
    <row r="971" spans="1:9" x14ac:dyDescent="0.25">
      <c r="A971" s="9" t="s">
        <v>54</v>
      </c>
      <c r="B971" s="28" t="s">
        <v>68</v>
      </c>
      <c r="C971" s="9">
        <v>59</v>
      </c>
      <c r="D971" s="9" t="str">
        <f t="shared" si="25"/>
        <v>KC_Search_Google_Imp_SC59</v>
      </c>
      <c r="E971" s="12">
        <v>38089.395344712997</v>
      </c>
      <c r="F971" s="13">
        <v>16000.224495963599</v>
      </c>
      <c r="G971" s="13"/>
      <c r="I971" s="11"/>
    </row>
    <row r="972" spans="1:9" x14ac:dyDescent="0.25">
      <c r="A972" s="9" t="s">
        <v>54</v>
      </c>
      <c r="B972" s="28" t="s">
        <v>68</v>
      </c>
      <c r="C972" s="9">
        <v>60</v>
      </c>
      <c r="D972" s="9" t="str">
        <f t="shared" si="25"/>
        <v>KC_Search_Google_Imp_SC60</v>
      </c>
      <c r="E972" s="12">
        <v>38734.978316657303</v>
      </c>
      <c r="F972" s="13">
        <v>16394.719681551302</v>
      </c>
      <c r="G972" s="13"/>
      <c r="I972" s="11"/>
    </row>
    <row r="973" spans="1:9" x14ac:dyDescent="0.25">
      <c r="A973" s="9" t="s">
        <v>54</v>
      </c>
      <c r="B973" s="28" t="s">
        <v>68</v>
      </c>
      <c r="C973" s="9">
        <v>61</v>
      </c>
      <c r="D973" s="9" t="str">
        <f t="shared" si="25"/>
        <v>KC_Search_Google_Imp_SC61</v>
      </c>
      <c r="E973" s="12">
        <v>39380.561288601602</v>
      </c>
      <c r="F973" s="13">
        <v>16788.1691548702</v>
      </c>
      <c r="G973" s="13"/>
      <c r="I973" s="11"/>
    </row>
    <row r="974" spans="1:9" x14ac:dyDescent="0.25">
      <c r="A974" s="9" t="s">
        <v>54</v>
      </c>
      <c r="B974" s="28" t="s">
        <v>68</v>
      </c>
      <c r="C974" s="9">
        <v>62</v>
      </c>
      <c r="D974" s="9" t="str">
        <f t="shared" si="25"/>
        <v>KC_Search_Google_Imp_SC62</v>
      </c>
      <c r="E974" s="12">
        <v>40026.144260545901</v>
      </c>
      <c r="F974" s="13">
        <v>17180.4255092817</v>
      </c>
      <c r="G974" s="13"/>
      <c r="I974" s="11"/>
    </row>
    <row r="975" spans="1:9" x14ac:dyDescent="0.25">
      <c r="A975" s="9" t="s">
        <v>54</v>
      </c>
      <c r="B975" s="28" t="s">
        <v>68</v>
      </c>
      <c r="C975" s="9">
        <v>63</v>
      </c>
      <c r="D975" s="9" t="str">
        <f t="shared" si="25"/>
        <v>KC_Search_Google_Imp_SC63</v>
      </c>
      <c r="E975" s="12">
        <v>40671.727232490201</v>
      </c>
      <c r="F975" s="13">
        <v>17571.348029282199</v>
      </c>
      <c r="G975" s="13"/>
      <c r="I975" s="11"/>
    </row>
    <row r="976" spans="1:9" x14ac:dyDescent="0.25">
      <c r="A976" s="9" t="s">
        <v>54</v>
      </c>
      <c r="B976" s="28" t="s">
        <v>68</v>
      </c>
      <c r="C976" s="9">
        <v>64</v>
      </c>
      <c r="D976" s="9" t="str">
        <f t="shared" si="25"/>
        <v>KC_Search_Google_Imp_SC64</v>
      </c>
      <c r="E976" s="12">
        <v>41317.3102044345</v>
      </c>
      <c r="F976" s="13">
        <v>17960.802540442299</v>
      </c>
      <c r="G976" s="13"/>
      <c r="I976" s="11"/>
    </row>
    <row r="977" spans="1:9" x14ac:dyDescent="0.25">
      <c r="A977" s="9" t="s">
        <v>54</v>
      </c>
      <c r="B977" s="28" t="s">
        <v>68</v>
      </c>
      <c r="C977" s="9">
        <v>65</v>
      </c>
      <c r="D977" s="9" t="str">
        <f>A977&amp;"_"&amp;B977&amp;C977</f>
        <v>KC_Search_Google_Imp_SC65</v>
      </c>
      <c r="E977" s="12">
        <v>41962.893176378697</v>
      </c>
      <c r="F977" s="13">
        <v>18348.6612562382</v>
      </c>
      <c r="G977" s="13"/>
      <c r="I977" s="11"/>
    </row>
    <row r="978" spans="1:9" x14ac:dyDescent="0.25">
      <c r="A978" s="9" t="s">
        <v>54</v>
      </c>
      <c r="B978" s="28" t="s">
        <v>68</v>
      </c>
      <c r="C978" s="9">
        <v>66</v>
      </c>
      <c r="D978" s="9" t="str">
        <f t="shared" ref="D978:D1041" si="26">A978&amp;"_"&amp;B978&amp;C978</f>
        <v>KC_Search_Google_Imp_SC66</v>
      </c>
      <c r="E978" s="12">
        <v>42608.476148323003</v>
      </c>
      <c r="F978" s="13">
        <v>18734.802622365802</v>
      </c>
      <c r="G978" s="13"/>
      <c r="I978" s="11"/>
    </row>
    <row r="979" spans="1:9" x14ac:dyDescent="0.25">
      <c r="A979" s="9" t="s">
        <v>54</v>
      </c>
      <c r="B979" s="28" t="s">
        <v>68</v>
      </c>
      <c r="C979" s="9">
        <v>67</v>
      </c>
      <c r="D979" s="9" t="str">
        <f t="shared" si="26"/>
        <v>KC_Search_Google_Imp_SC67</v>
      </c>
      <c r="E979" s="12">
        <v>43254.059120267302</v>
      </c>
      <c r="F979" s="13">
        <v>19119.111159097902</v>
      </c>
      <c r="G979" s="13"/>
      <c r="I979" s="11"/>
    </row>
    <row r="980" spans="1:9" x14ac:dyDescent="0.25">
      <c r="A980" s="9" t="s">
        <v>54</v>
      </c>
      <c r="B980" s="28" t="s">
        <v>68</v>
      </c>
      <c r="C980" s="9">
        <v>68</v>
      </c>
      <c r="D980" s="9" t="str">
        <f t="shared" si="26"/>
        <v>KC_Search_Google_Imp_SC68</v>
      </c>
      <c r="E980" s="12">
        <v>43899.642092211601</v>
      </c>
      <c r="F980" s="13">
        <v>19501.477302203799</v>
      </c>
      <c r="G980" s="13"/>
      <c r="I980" s="11"/>
    </row>
    <row r="981" spans="1:9" x14ac:dyDescent="0.25">
      <c r="A981" s="9" t="s">
        <v>54</v>
      </c>
      <c r="B981" s="28" t="s">
        <v>68</v>
      </c>
      <c r="C981" s="9">
        <v>69</v>
      </c>
      <c r="D981" s="9" t="str">
        <f t="shared" si="26"/>
        <v>KC_Search_Google_Imp_SC69</v>
      </c>
      <c r="E981" s="12">
        <v>44545.2250641559</v>
      </c>
      <c r="F981" s="13">
        <v>19881.7972429201</v>
      </c>
      <c r="G981" s="13"/>
      <c r="I981" s="11"/>
    </row>
    <row r="982" spans="1:9" x14ac:dyDescent="0.25">
      <c r="A982" s="9" t="s">
        <v>54</v>
      </c>
      <c r="B982" s="28" t="s">
        <v>68</v>
      </c>
      <c r="C982" s="9">
        <v>70</v>
      </c>
      <c r="D982" s="9" t="str">
        <f t="shared" si="26"/>
        <v>KC_Search_Google_Imp_SC70</v>
      </c>
      <c r="E982" s="12">
        <v>45190.808036100199</v>
      </c>
      <c r="F982" s="13">
        <v>20259.972767427302</v>
      </c>
      <c r="G982" s="13"/>
      <c r="I982" s="11"/>
    </row>
    <row r="983" spans="1:9" x14ac:dyDescent="0.25">
      <c r="A983" s="9" t="s">
        <v>54</v>
      </c>
      <c r="B983" s="28" t="s">
        <v>68</v>
      </c>
      <c r="C983" s="9">
        <v>71</v>
      </c>
      <c r="D983" s="9" t="str">
        <f t="shared" si="26"/>
        <v>KC_Search_Google_Imp_SC71</v>
      </c>
      <c r="E983" s="12">
        <v>45836.391008044498</v>
      </c>
      <c r="F983" s="13">
        <v>20635.9110962509</v>
      </c>
      <c r="G983" s="13"/>
      <c r="I983" s="11"/>
    </row>
    <row r="984" spans="1:9" x14ac:dyDescent="0.25">
      <c r="A984" s="9" t="s">
        <v>54</v>
      </c>
      <c r="B984" s="28" t="s">
        <v>68</v>
      </c>
      <c r="C984" s="9">
        <v>72</v>
      </c>
      <c r="D984" s="9" t="str">
        <f t="shared" si="26"/>
        <v>KC_Search_Google_Imp_SC72</v>
      </c>
      <c r="E984" s="12">
        <v>46481.973979988798</v>
      </c>
      <c r="F984" s="13">
        <v>21009.5247239772</v>
      </c>
      <c r="G984" s="13"/>
      <c r="I984" s="11"/>
    </row>
    <row r="985" spans="1:9" x14ac:dyDescent="0.25">
      <c r="A985" s="9" t="s">
        <v>54</v>
      </c>
      <c r="B985" s="28" t="s">
        <v>68</v>
      </c>
      <c r="C985" s="9">
        <v>73</v>
      </c>
      <c r="D985" s="9" t="str">
        <f t="shared" si="26"/>
        <v>KC_Search_Google_Imp_SC73</v>
      </c>
      <c r="E985" s="12">
        <v>47127.556951933097</v>
      </c>
      <c r="F985" s="13">
        <v>21380.731259638302</v>
      </c>
      <c r="G985" s="13"/>
      <c r="I985" s="11"/>
    </row>
    <row r="986" spans="1:9" x14ac:dyDescent="0.25">
      <c r="A986" s="9" t="s">
        <v>54</v>
      </c>
      <c r="B986" s="28" t="s">
        <v>68</v>
      </c>
      <c r="C986" s="9">
        <v>74</v>
      </c>
      <c r="D986" s="9" t="str">
        <f t="shared" si="26"/>
        <v>KC_Search_Google_Imp_SC74</v>
      </c>
      <c r="E986" s="12">
        <v>47773.139923877301</v>
      </c>
      <c r="F986" s="13">
        <v>21749.453268094599</v>
      </c>
      <c r="G986" s="13"/>
      <c r="I986" s="11"/>
    </row>
    <row r="987" spans="1:9" x14ac:dyDescent="0.25">
      <c r="A987" s="9" t="s">
        <v>54</v>
      </c>
      <c r="B987" s="28" t="s">
        <v>68</v>
      </c>
      <c r="C987" s="9">
        <v>75</v>
      </c>
      <c r="D987" s="9" t="str">
        <f t="shared" si="26"/>
        <v>KC_Search_Google_Imp_SC75</v>
      </c>
      <c r="E987" s="12">
        <v>48418.7228958216</v>
      </c>
      <c r="F987" s="13">
        <v>22115.6181127112</v>
      </c>
      <c r="G987" s="13"/>
      <c r="I987" s="11"/>
    </row>
    <row r="988" spans="1:9" x14ac:dyDescent="0.25">
      <c r="A988" s="9" t="s">
        <v>54</v>
      </c>
      <c r="B988" s="28" t="s">
        <v>68</v>
      </c>
      <c r="C988" s="9">
        <v>76</v>
      </c>
      <c r="D988" s="9" t="str">
        <f t="shared" si="26"/>
        <v>KC_Search_Google_Imp_SC76</v>
      </c>
      <c r="E988" s="12">
        <v>49064.305867765899</v>
      </c>
      <c r="F988" s="13">
        <v>22479.157799598401</v>
      </c>
      <c r="G988" s="13"/>
      <c r="I988" s="11"/>
    </row>
    <row r="989" spans="1:9" x14ac:dyDescent="0.25">
      <c r="A989" s="9" t="s">
        <v>54</v>
      </c>
      <c r="B989" s="28" t="s">
        <v>68</v>
      </c>
      <c r="C989" s="9">
        <v>77</v>
      </c>
      <c r="D989" s="9" t="str">
        <f t="shared" si="26"/>
        <v>KC_Search_Google_Imp_SC77</v>
      </c>
      <c r="E989" s="12">
        <v>49709.888839710198</v>
      </c>
      <c r="F989" s="13">
        <v>22840.008823660501</v>
      </c>
      <c r="G989" s="13"/>
      <c r="I989" s="11"/>
    </row>
    <row r="990" spans="1:9" x14ac:dyDescent="0.25">
      <c r="A990" s="9" t="s">
        <v>54</v>
      </c>
      <c r="B990" s="28" t="s">
        <v>68</v>
      </c>
      <c r="C990" s="9">
        <v>78</v>
      </c>
      <c r="D990" s="9" t="str">
        <f t="shared" si="26"/>
        <v>KC_Search_Google_Imp_SC78</v>
      </c>
      <c r="E990" s="12">
        <v>50355.471811654497</v>
      </c>
      <c r="F990" s="13">
        <v>23198.112016669002</v>
      </c>
      <c r="G990" s="13"/>
      <c r="I990" s="11"/>
    </row>
    <row r="991" spans="1:9" x14ac:dyDescent="0.25">
      <c r="A991" s="9" t="s">
        <v>54</v>
      </c>
      <c r="B991" s="28" t="s">
        <v>68</v>
      </c>
      <c r="C991" s="9">
        <v>79</v>
      </c>
      <c r="D991" s="9" t="str">
        <f t="shared" si="26"/>
        <v>KC_Search_Google_Imp_SC79</v>
      </c>
      <c r="E991" s="12">
        <v>51001.054783598804</v>
      </c>
      <c r="F991" s="13">
        <v>23553.412397557899</v>
      </c>
      <c r="G991" s="13"/>
      <c r="I991" s="11"/>
    </row>
    <row r="992" spans="1:9" x14ac:dyDescent="0.25">
      <c r="A992" s="9" t="s">
        <v>54</v>
      </c>
      <c r="B992" s="28" t="s">
        <v>68</v>
      </c>
      <c r="C992" s="9">
        <v>80</v>
      </c>
      <c r="D992" s="9" t="str">
        <f t="shared" si="26"/>
        <v>KC_Search_Google_Imp_SC80</v>
      </c>
      <c r="E992" s="12">
        <v>51646.637755543103</v>
      </c>
      <c r="F992" s="13">
        <v>23905.859025111102</v>
      </c>
      <c r="G992" s="13"/>
      <c r="I992" s="11"/>
    </row>
    <row r="993" spans="1:9" x14ac:dyDescent="0.25">
      <c r="A993" s="9" t="s">
        <v>54</v>
      </c>
      <c r="B993" s="28" t="s">
        <v>68</v>
      </c>
      <c r="C993" s="9">
        <v>81</v>
      </c>
      <c r="D993" s="9" t="str">
        <f t="shared" si="26"/>
        <v>KC_Search_Google_Imp_SC81</v>
      </c>
      <c r="E993" s="12">
        <v>52292.220727487402</v>
      </c>
      <c r="F993" s="13">
        <v>24255.404853193999</v>
      </c>
      <c r="G993" s="13"/>
      <c r="I993" s="11"/>
    </row>
    <row r="994" spans="1:9" x14ac:dyDescent="0.25">
      <c r="A994" s="9" t="s">
        <v>54</v>
      </c>
      <c r="B994" s="28" t="s">
        <v>68</v>
      </c>
      <c r="C994" s="9">
        <v>82</v>
      </c>
      <c r="D994" s="9" t="str">
        <f t="shared" si="26"/>
        <v>KC_Search_Google_Imp_SC82</v>
      </c>
      <c r="E994" s="12">
        <v>52937.803699431701</v>
      </c>
      <c r="F994" s="13">
        <v>24602.006588660901</v>
      </c>
      <c r="G994" s="13"/>
      <c r="I994" s="11"/>
    </row>
    <row r="995" spans="1:9" x14ac:dyDescent="0.25">
      <c r="A995" s="9" t="s">
        <v>54</v>
      </c>
      <c r="B995" s="28" t="s">
        <v>68</v>
      </c>
      <c r="C995" s="9">
        <v>83</v>
      </c>
      <c r="D995" s="9" t="str">
        <f t="shared" si="26"/>
        <v>KC_Search_Google_Imp_SC83</v>
      </c>
      <c r="E995" s="12">
        <v>53583.386671375898</v>
      </c>
      <c r="F995" s="13">
        <v>24945.624552052101</v>
      </c>
      <c r="G995" s="13"/>
      <c r="I995" s="11"/>
    </row>
    <row r="996" spans="1:9" x14ac:dyDescent="0.25">
      <c r="A996" s="9" t="s">
        <v>54</v>
      </c>
      <c r="B996" s="28" t="s">
        <v>68</v>
      </c>
      <c r="C996" s="9">
        <v>84</v>
      </c>
      <c r="D996" s="9" t="str">
        <f t="shared" si="26"/>
        <v>KC_Search_Google_Imp_SC84</v>
      </c>
      <c r="E996" s="12">
        <v>54228.969643320197</v>
      </c>
      <c r="F996" s="13">
        <v>25286.222541175401</v>
      </c>
      <c r="G996" s="13"/>
      <c r="I996" s="11"/>
    </row>
    <row r="997" spans="1:9" x14ac:dyDescent="0.25">
      <c r="A997" s="9" t="s">
        <v>54</v>
      </c>
      <c r="B997" s="28" t="s">
        <v>68</v>
      </c>
      <c r="C997" s="9">
        <v>85</v>
      </c>
      <c r="D997" s="9" t="str">
        <f t="shared" si="26"/>
        <v>KC_Search_Google_Imp_SC85</v>
      </c>
      <c r="E997" s="12">
        <v>54874.552615264503</v>
      </c>
      <c r="F997" s="13">
        <v>25623.767697653398</v>
      </c>
      <c r="G997" s="13"/>
      <c r="I997" s="11"/>
    </row>
    <row r="998" spans="1:9" x14ac:dyDescent="0.25">
      <c r="A998" s="9" t="s">
        <v>54</v>
      </c>
      <c r="B998" s="28" t="s">
        <v>68</v>
      </c>
      <c r="C998" s="9">
        <v>86</v>
      </c>
      <c r="D998" s="9" t="str">
        <f t="shared" si="26"/>
        <v>KC_Search_Google_Imp_SC86</v>
      </c>
      <c r="E998" s="12">
        <v>55520.135587208802</v>
      </c>
      <c r="F998" s="13">
        <v>25958.230376500898</v>
      </c>
      <c r="G998" s="13"/>
      <c r="I998" s="11"/>
    </row>
    <row r="999" spans="1:9" x14ac:dyDescent="0.25">
      <c r="A999" s="9" t="s">
        <v>54</v>
      </c>
      <c r="B999" s="28" t="s">
        <v>68</v>
      </c>
      <c r="C999" s="9">
        <v>87</v>
      </c>
      <c r="D999" s="9" t="str">
        <f t="shared" si="26"/>
        <v>KC_Search_Google_Imp_SC87</v>
      </c>
      <c r="E999" s="12">
        <v>56165.718559153102</v>
      </c>
      <c r="F999" s="13">
        <v>26289.584018785299</v>
      </c>
      <c r="G999" s="13"/>
      <c r="I999" s="11"/>
    </row>
    <row r="1000" spans="1:9" x14ac:dyDescent="0.25">
      <c r="A1000" s="9" t="s">
        <v>54</v>
      </c>
      <c r="B1000" s="28" t="s">
        <v>68</v>
      </c>
      <c r="C1000" s="9">
        <v>88</v>
      </c>
      <c r="D1000" s="9" t="str">
        <f t="shared" si="26"/>
        <v>KC_Search_Google_Imp_SC88</v>
      </c>
      <c r="E1000" s="12">
        <v>56811.301531097401</v>
      </c>
      <c r="F1000" s="13">
        <v>26617.8050274079</v>
      </c>
      <c r="G1000" s="13"/>
      <c r="I1000" s="11"/>
    </row>
    <row r="1001" spans="1:9" x14ac:dyDescent="0.25">
      <c r="A1001" s="9" t="s">
        <v>54</v>
      </c>
      <c r="B1001" s="28" t="s">
        <v>68</v>
      </c>
      <c r="C1001" s="9">
        <v>89</v>
      </c>
      <c r="D1001" s="9" t="str">
        <f t="shared" si="26"/>
        <v>KC_Search_Google_Imp_SC89</v>
      </c>
      <c r="E1001" s="12">
        <v>57456.8845030417</v>
      </c>
      <c r="F1001" s="13">
        <v>26942.872646034699</v>
      </c>
      <c r="G1001" s="13"/>
      <c r="I1001" s="11"/>
    </row>
    <row r="1002" spans="1:9" x14ac:dyDescent="0.25">
      <c r="A1002" s="9" t="s">
        <v>54</v>
      </c>
      <c r="B1002" s="28" t="s">
        <v>68</v>
      </c>
      <c r="C1002" s="9">
        <v>90</v>
      </c>
      <c r="D1002" s="9" t="str">
        <f t="shared" si="26"/>
        <v>KC_Search_Google_Imp_SC90</v>
      </c>
      <c r="E1002" s="12">
        <v>58102.467474985999</v>
      </c>
      <c r="F1002" s="13">
        <v>27264.768841192399</v>
      </c>
      <c r="G1002" s="13"/>
      <c r="I1002" s="11"/>
    </row>
    <row r="1003" spans="1:9" x14ac:dyDescent="0.25">
      <c r="A1003" s="9" t="s">
        <v>54</v>
      </c>
      <c r="B1003" s="28" t="s">
        <v>68</v>
      </c>
      <c r="C1003" s="9">
        <v>91</v>
      </c>
      <c r="D1003" s="9" t="str">
        <f t="shared" si="26"/>
        <v>KC_Search_Google_Imp_SC91</v>
      </c>
      <c r="E1003" s="12">
        <v>58748.050446930203</v>
      </c>
      <c r="F1003" s="13">
        <v>27583.4781875382</v>
      </c>
      <c r="G1003" s="13"/>
      <c r="I1003" s="11"/>
    </row>
    <row r="1004" spans="1:9" x14ac:dyDescent="0.25">
      <c r="A1004" s="9" t="s">
        <v>54</v>
      </c>
      <c r="B1004" s="28" t="s">
        <v>68</v>
      </c>
      <c r="C1004" s="9">
        <v>92</v>
      </c>
      <c r="D1004" s="9" t="str">
        <f t="shared" si="26"/>
        <v>KC_Search_Google_Imp_SC92</v>
      </c>
      <c r="E1004" s="12">
        <v>59393.633418874502</v>
      </c>
      <c r="F1004" s="13">
        <v>27898.987756301001</v>
      </c>
      <c r="G1004" s="13"/>
      <c r="I1004" s="11"/>
    </row>
    <row r="1005" spans="1:9" x14ac:dyDescent="0.25">
      <c r="A1005" s="9" t="s">
        <v>54</v>
      </c>
      <c r="B1005" s="28" t="s">
        <v>68</v>
      </c>
      <c r="C1005" s="9">
        <v>93</v>
      </c>
      <c r="D1005" s="9" t="str">
        <f t="shared" si="26"/>
        <v>KC_Search_Google_Imp_SC93</v>
      </c>
      <c r="E1005" s="12">
        <v>60039.216390818801</v>
      </c>
      <c r="F1005" s="13">
        <v>28211.287006884198</v>
      </c>
      <c r="G1005" s="13"/>
      <c r="I1005" s="11"/>
    </row>
    <row r="1006" spans="1:9" x14ac:dyDescent="0.25">
      <c r="A1006" s="9" t="s">
        <v>54</v>
      </c>
      <c r="B1006" s="28" t="s">
        <v>68</v>
      </c>
      <c r="C1006" s="9">
        <v>94</v>
      </c>
      <c r="D1006" s="9" t="str">
        <f t="shared" si="26"/>
        <v>KC_Search_Google_Imp_SC94</v>
      </c>
      <c r="E1006" s="12">
        <v>60684.7993627631</v>
      </c>
      <c r="F1006" s="13">
        <v>28520.367681614702</v>
      </c>
      <c r="G1006" s="13"/>
      <c r="I1006" s="11"/>
    </row>
    <row r="1007" spans="1:9" x14ac:dyDescent="0.25">
      <c r="A1007" s="9" t="s">
        <v>54</v>
      </c>
      <c r="B1007" s="28" t="s">
        <v>68</v>
      </c>
      <c r="C1007" s="9">
        <v>95</v>
      </c>
      <c r="D1007" s="9" t="str">
        <f t="shared" si="26"/>
        <v>KC_Search_Google_Imp_SC95</v>
      </c>
      <c r="E1007" s="12">
        <v>61330.382334707399</v>
      </c>
      <c r="F1007" s="13">
        <v>28826.223703612399</v>
      </c>
      <c r="G1007" s="13"/>
      <c r="I1007" s="11"/>
    </row>
    <row r="1008" spans="1:9" x14ac:dyDescent="0.25">
      <c r="A1008" s="9" t="s">
        <v>54</v>
      </c>
      <c r="B1008" s="28" t="s">
        <v>68</v>
      </c>
      <c r="C1008" s="9">
        <v>96</v>
      </c>
      <c r="D1008" s="9" t="str">
        <f t="shared" si="26"/>
        <v>KC_Search_Google_Imp_SC96</v>
      </c>
      <c r="E1008" s="12">
        <v>61975.965306651698</v>
      </c>
      <c r="F1008" s="13">
        <v>29128.851077753799</v>
      </c>
      <c r="G1008" s="13"/>
      <c r="I1008" s="11"/>
    </row>
    <row r="1009" spans="1:9" x14ac:dyDescent="0.25">
      <c r="A1009" s="9" t="s">
        <v>54</v>
      </c>
      <c r="B1009" s="28" t="s">
        <v>68</v>
      </c>
      <c r="C1009" s="9">
        <v>97</v>
      </c>
      <c r="D1009" s="9" t="str">
        <f t="shared" si="26"/>
        <v>KC_Search_Google_Imp_SC97</v>
      </c>
      <c r="E1009" s="12">
        <v>62621.548278595998</v>
      </c>
      <c r="F1009" s="13">
        <v>29428.247794692801</v>
      </c>
      <c r="G1009" s="13"/>
      <c r="I1009" s="11"/>
    </row>
    <row r="1010" spans="1:9" x14ac:dyDescent="0.25">
      <c r="A1010" s="9" t="s">
        <v>54</v>
      </c>
      <c r="B1010" s="28" t="s">
        <v>68</v>
      </c>
      <c r="C1010" s="9">
        <v>98</v>
      </c>
      <c r="D1010" s="9" t="str">
        <f t="shared" si="26"/>
        <v>KC_Search_Google_Imp_SC98</v>
      </c>
      <c r="E1010" s="12">
        <v>63267.131250540297</v>
      </c>
      <c r="F1010" s="13">
        <v>29724.413737901399</v>
      </c>
      <c r="G1010" s="13"/>
      <c r="I1010" s="11"/>
    </row>
    <row r="1011" spans="1:9" x14ac:dyDescent="0.25">
      <c r="A1011" s="9" t="s">
        <v>54</v>
      </c>
      <c r="B1011" s="28" t="s">
        <v>68</v>
      </c>
      <c r="C1011" s="9">
        <v>99</v>
      </c>
      <c r="D1011" s="9" t="str">
        <f t="shared" si="26"/>
        <v>KC_Search_Google_Imp_SC99</v>
      </c>
      <c r="E1011" s="12">
        <v>63912.714222484603</v>
      </c>
      <c r="F1011" s="13">
        <v>30017.3505936865</v>
      </c>
      <c r="G1011" s="13"/>
      <c r="I1011" s="11"/>
    </row>
    <row r="1012" spans="1:9" x14ac:dyDescent="0.25">
      <c r="A1012" s="9" t="s">
        <v>54</v>
      </c>
      <c r="B1012" s="28" t="s">
        <v>68</v>
      </c>
      <c r="C1012" s="9">
        <v>100</v>
      </c>
      <c r="D1012" s="9" t="str">
        <f t="shared" si="26"/>
        <v>KC_Search_Google_Imp_SC100</v>
      </c>
      <c r="E1012" s="12">
        <v>64558.2971944288</v>
      </c>
      <c r="F1012" s="13">
        <v>30307.061764136299</v>
      </c>
      <c r="G1012" s="13"/>
      <c r="I1012" s="11"/>
    </row>
    <row r="1013" spans="1:9" x14ac:dyDescent="0.25">
      <c r="A1013" s="9" t="s">
        <v>54</v>
      </c>
      <c r="B1013" s="28" t="s">
        <v>68</v>
      </c>
      <c r="C1013" s="9">
        <v>101</v>
      </c>
      <c r="D1013" s="9" t="str">
        <f t="shared" si="26"/>
        <v>KC_Search_Google_Imp_SC101</v>
      </c>
      <c r="E1013" s="12">
        <v>65203.880166373099</v>
      </c>
      <c r="F1013" s="13">
        <v>30593.552282946501</v>
      </c>
      <c r="G1013" s="13"/>
      <c r="I1013" s="11"/>
    </row>
    <row r="1014" spans="1:9" x14ac:dyDescent="0.25">
      <c r="A1014" s="9" t="s">
        <v>54</v>
      </c>
      <c r="B1014" s="28" t="s">
        <v>68</v>
      </c>
      <c r="C1014" s="9">
        <v>102</v>
      </c>
      <c r="D1014" s="9" t="str">
        <f t="shared" si="26"/>
        <v>KC_Search_Google_Imp_SC102</v>
      </c>
      <c r="E1014" s="12">
        <v>65849.463138317398</v>
      </c>
      <c r="F1014" s="13">
        <v>30876.8287340733</v>
      </c>
      <c r="G1014" s="13"/>
      <c r="I1014" s="11"/>
    </row>
    <row r="1015" spans="1:9" x14ac:dyDescent="0.25">
      <c r="A1015" s="9" t="s">
        <v>54</v>
      </c>
      <c r="B1015" s="28" t="s">
        <v>68</v>
      </c>
      <c r="C1015" s="9">
        <v>103</v>
      </c>
      <c r="D1015" s="9" t="str">
        <f t="shared" si="26"/>
        <v>KC_Search_Google_Imp_SC103</v>
      </c>
      <c r="E1015" s="12">
        <v>66495.046110261697</v>
      </c>
      <c r="F1015" s="13">
        <v>31156.8991731602</v>
      </c>
      <c r="G1015" s="13"/>
      <c r="I1015" s="11"/>
    </row>
    <row r="1016" spans="1:9" x14ac:dyDescent="0.25">
      <c r="A1016" s="9" t="s">
        <v>54</v>
      </c>
      <c r="B1016" s="28" t="s">
        <v>68</v>
      </c>
      <c r="C1016" s="9">
        <v>104</v>
      </c>
      <c r="D1016" s="9" t="str">
        <f t="shared" si="26"/>
        <v>KC_Search_Google_Imp_SC104</v>
      </c>
      <c r="E1016" s="12">
        <v>67140.629082205996</v>
      </c>
      <c r="F1016" s="13">
        <v>31433.773051679102</v>
      </c>
      <c r="G1016" s="13"/>
      <c r="I1016" s="11"/>
    </row>
    <row r="1017" spans="1:9" x14ac:dyDescent="0.25">
      <c r="A1017" s="9" t="s">
        <v>54</v>
      </c>
      <c r="B1017" s="28" t="s">
        <v>68</v>
      </c>
      <c r="C1017" s="9">
        <v>105</v>
      </c>
      <c r="D1017" s="9" t="str">
        <f t="shared" si="26"/>
        <v>KC_Search_Google_Imp_SC105</v>
      </c>
      <c r="E1017" s="12">
        <v>67786.212054150295</v>
      </c>
      <c r="F1017" s="13">
        <v>31707.461143730601</v>
      </c>
      <c r="G1017" s="13"/>
      <c r="I1017" s="11"/>
    </row>
    <row r="1018" spans="1:9" x14ac:dyDescent="0.25">
      <c r="A1018" s="9" t="s">
        <v>54</v>
      </c>
      <c r="B1018" s="28" t="s">
        <v>68</v>
      </c>
      <c r="C1018" s="9">
        <v>106</v>
      </c>
      <c r="D1018" s="9" t="str">
        <f t="shared" si="26"/>
        <v>KC_Search_Google_Imp_SC106</v>
      </c>
      <c r="E1018" s="12">
        <v>68431.795026094595</v>
      </c>
      <c r="F1018" s="13">
        <v>31977.975475441901</v>
      </c>
      <c r="G1018" s="13"/>
      <c r="I1018" s="11"/>
    </row>
    <row r="1019" spans="1:9" x14ac:dyDescent="0.25">
      <c r="A1019" s="9" t="s">
        <v>54</v>
      </c>
      <c r="B1019" s="28" t="s">
        <v>68</v>
      </c>
      <c r="C1019" s="9">
        <v>107</v>
      </c>
      <c r="D1019" s="9" t="str">
        <f t="shared" si="26"/>
        <v>KC_Search_Google_Imp_SC107</v>
      </c>
      <c r="E1019" s="12">
        <v>69077.377998038894</v>
      </c>
      <c r="F1019" s="13">
        <v>32245.329256902201</v>
      </c>
      <c r="G1019" s="13"/>
      <c r="I1019" s="11"/>
    </row>
    <row r="1020" spans="1:9" x14ac:dyDescent="0.25">
      <c r="A1020" s="9" t="s">
        <v>54</v>
      </c>
      <c r="B1020" s="28" t="s">
        <v>68</v>
      </c>
      <c r="C1020" s="9">
        <v>108</v>
      </c>
      <c r="D1020" s="9" t="str">
        <f t="shared" si="26"/>
        <v>KC_Search_Google_Imp_SC108</v>
      </c>
      <c r="E1020" s="12">
        <v>69722.960969983105</v>
      </c>
      <c r="F1020" s="13">
        <v>32509.536816575099</v>
      </c>
      <c r="G1020" s="13"/>
      <c r="I1020" s="11"/>
    </row>
    <row r="1021" spans="1:9" x14ac:dyDescent="0.25">
      <c r="A1021" s="9" t="s">
        <v>54</v>
      </c>
      <c r="B1021" s="28" t="s">
        <v>68</v>
      </c>
      <c r="C1021" s="9">
        <v>109</v>
      </c>
      <c r="D1021" s="9" t="str">
        <f t="shared" si="26"/>
        <v>KC_Search_Google_Imp_SC109</v>
      </c>
      <c r="E1021" s="12">
        <v>70368.543941927404</v>
      </c>
      <c r="F1021" s="13">
        <v>32770.613538126003</v>
      </c>
      <c r="G1021" s="13"/>
      <c r="I1021" s="11"/>
    </row>
    <row r="1022" spans="1:9" x14ac:dyDescent="0.25">
      <c r="A1022" s="9" t="s">
        <v>54</v>
      </c>
      <c r="B1022" s="28" t="s">
        <v>68</v>
      </c>
      <c r="C1022" s="9">
        <v>110</v>
      </c>
      <c r="D1022" s="9" t="str">
        <f t="shared" si="26"/>
        <v>KC_Search_Google_Imp_SC110</v>
      </c>
      <c r="E1022" s="12">
        <v>71014.126913871703</v>
      </c>
      <c r="F1022" s="13">
        <v>33028.575799602098</v>
      </c>
      <c r="G1022" s="13"/>
      <c r="I1022" s="11"/>
    </row>
    <row r="1023" spans="1:9" x14ac:dyDescent="0.25">
      <c r="A1023" s="9" t="s">
        <v>54</v>
      </c>
      <c r="B1023" s="28" t="s">
        <v>68</v>
      </c>
      <c r="C1023" s="9">
        <v>111</v>
      </c>
      <c r="D1023" s="9" t="str">
        <f t="shared" si="26"/>
        <v>KC_Search_Google_Imp_SC111</v>
      </c>
      <c r="E1023" s="12">
        <v>71659.709885816002</v>
      </c>
      <c r="F1023" s="13">
        <v>33283.440914903098</v>
      </c>
      <c r="G1023" s="13"/>
      <c r="I1023" s="11"/>
    </row>
    <row r="1024" spans="1:9" x14ac:dyDescent="0.25">
      <c r="A1024" s="9" t="s">
        <v>54</v>
      </c>
      <c r="B1024" s="28" t="s">
        <v>68</v>
      </c>
      <c r="C1024" s="9">
        <v>112</v>
      </c>
      <c r="D1024" s="9" t="str">
        <f t="shared" si="26"/>
        <v>KC_Search_Google_Imp_SC112</v>
      </c>
      <c r="E1024" s="12">
        <v>72305.292857760302</v>
      </c>
      <c r="F1024" s="13">
        <v>33535.227077481497</v>
      </c>
      <c r="G1024" s="13"/>
      <c r="I1024" s="11"/>
    </row>
    <row r="1025" spans="1:9" x14ac:dyDescent="0.25">
      <c r="A1025" s="9" t="s">
        <v>54</v>
      </c>
      <c r="B1025" s="28" t="s">
        <v>68</v>
      </c>
      <c r="C1025" s="9">
        <v>113</v>
      </c>
      <c r="D1025" s="9" t="str">
        <f t="shared" si="26"/>
        <v>KC_Search_Google_Imp_SC113</v>
      </c>
      <c r="E1025" s="12">
        <v>72950.875829704601</v>
      </c>
      <c r="F1025" s="13">
        <v>33783.953306209703</v>
      </c>
      <c r="G1025" s="13"/>
      <c r="I1025" s="11"/>
    </row>
    <row r="1026" spans="1:9" x14ac:dyDescent="0.25">
      <c r="A1026" s="9" t="s">
        <v>54</v>
      </c>
      <c r="B1026" s="28" t="s">
        <v>68</v>
      </c>
      <c r="C1026" s="9">
        <v>114</v>
      </c>
      <c r="D1026" s="9" t="str">
        <f t="shared" si="26"/>
        <v>KC_Search_Google_Imp_SC114</v>
      </c>
      <c r="E1026" s="12">
        <v>73596.4588016489</v>
      </c>
      <c r="F1026" s="13">
        <v>34029.639393352598</v>
      </c>
      <c r="G1026" s="13"/>
      <c r="I1026" s="11"/>
    </row>
    <row r="1027" spans="1:9" x14ac:dyDescent="0.25">
      <c r="A1027" s="9" t="s">
        <v>54</v>
      </c>
      <c r="B1027" s="28" t="s">
        <v>68</v>
      </c>
      <c r="C1027" s="9">
        <v>115</v>
      </c>
      <c r="D1027" s="9" t="str">
        <f t="shared" si="26"/>
        <v>KC_Search_Google_Imp_SC115</v>
      </c>
      <c r="E1027" s="12">
        <v>74242.041773593199</v>
      </c>
      <c r="F1027" s="13">
        <v>34272.305854585902</v>
      </c>
      <c r="G1027" s="13"/>
      <c r="I1027" s="11"/>
    </row>
    <row r="1028" spans="1:9" x14ac:dyDescent="0.25">
      <c r="A1028" s="9" t="s">
        <v>54</v>
      </c>
      <c r="B1028" s="28" t="s">
        <v>68</v>
      </c>
      <c r="C1028" s="9">
        <v>116</v>
      </c>
      <c r="D1028" s="9" t="str">
        <f t="shared" si="26"/>
        <v>KC_Search_Google_Imp_SC116</v>
      </c>
      <c r="E1028" s="12">
        <v>74887.624745537498</v>
      </c>
      <c r="F1028" s="13">
        <v>34511.973880998703</v>
      </c>
      <c r="G1028" s="13"/>
      <c r="I1028" s="11"/>
    </row>
    <row r="1029" spans="1:9" x14ac:dyDescent="0.25">
      <c r="A1029" s="9" t="s">
        <v>54</v>
      </c>
      <c r="B1029" s="28" t="s">
        <v>68</v>
      </c>
      <c r="C1029" s="9">
        <v>117</v>
      </c>
      <c r="D1029" s="9" t="str">
        <f t="shared" si="26"/>
        <v>KC_Search_Google_Imp_SC117</v>
      </c>
      <c r="E1029" s="12">
        <v>75533.207717481695</v>
      </c>
      <c r="F1029" s="13">
        <v>34748.665293021797</v>
      </c>
      <c r="G1029" s="13"/>
      <c r="I1029" s="11"/>
    </row>
    <row r="1030" spans="1:9" x14ac:dyDescent="0.25">
      <c r="A1030" s="9" t="s">
        <v>54</v>
      </c>
      <c r="B1030" s="28" t="s">
        <v>68</v>
      </c>
      <c r="C1030" s="9">
        <v>118</v>
      </c>
      <c r="D1030" s="9" t="str">
        <f t="shared" si="26"/>
        <v>KC_Search_Google_Imp_SC118</v>
      </c>
      <c r="E1030" s="12">
        <v>76178.790689425994</v>
      </c>
      <c r="F1030" s="13">
        <v>34982.402496222297</v>
      </c>
      <c r="G1030" s="13"/>
      <c r="I1030" s="11"/>
    </row>
    <row r="1031" spans="1:9" x14ac:dyDescent="0.25">
      <c r="A1031" s="9" t="s">
        <v>54</v>
      </c>
      <c r="B1031" s="28" t="s">
        <v>68</v>
      </c>
      <c r="C1031" s="9">
        <v>119</v>
      </c>
      <c r="D1031" s="9" t="str">
        <f t="shared" si="26"/>
        <v>KC_Search_Google_Imp_SC119</v>
      </c>
      <c r="E1031" s="12">
        <v>76824.373661370293</v>
      </c>
      <c r="F1031" s="13">
        <v>35213.208438907102</v>
      </c>
      <c r="G1031" s="13"/>
      <c r="I1031" s="11"/>
    </row>
    <row r="1032" spans="1:9" x14ac:dyDescent="0.25">
      <c r="A1032" s="9" t="s">
        <v>54</v>
      </c>
      <c r="B1032" s="28" t="s">
        <v>68</v>
      </c>
      <c r="C1032" s="9">
        <v>120</v>
      </c>
      <c r="D1032" s="9" t="str">
        <f t="shared" si="26"/>
        <v>KC_Search_Google_Imp_SC120</v>
      </c>
      <c r="E1032" s="12">
        <v>77469.956633314607</v>
      </c>
      <c r="F1032" s="13">
        <v>35441.106571478398</v>
      </c>
      <c r="G1032" s="13"/>
      <c r="I1032" s="11"/>
    </row>
    <row r="1033" spans="1:9" x14ac:dyDescent="0.25">
      <c r="A1033" s="9" t="s">
        <v>54</v>
      </c>
      <c r="B1033" s="28" t="s">
        <v>68</v>
      </c>
      <c r="C1033" s="9">
        <v>121</v>
      </c>
      <c r="D1033" s="9" t="str">
        <f t="shared" si="26"/>
        <v>KC_Search_Google_Imp_SC121</v>
      </c>
      <c r="E1033" s="12">
        <v>78115.539605258906</v>
      </c>
      <c r="F1033" s="13">
        <v>35666.120807485197</v>
      </c>
      <c r="G1033" s="13"/>
      <c r="I1033" s="11"/>
    </row>
    <row r="1034" spans="1:9" x14ac:dyDescent="0.25">
      <c r="A1034" s="9" t="s">
        <v>54</v>
      </c>
      <c r="B1034" s="28" t="s">
        <v>68</v>
      </c>
      <c r="C1034" s="9">
        <v>122</v>
      </c>
      <c r="D1034" s="9" t="str">
        <f t="shared" si="26"/>
        <v>KC_Search_Google_Imp_SC122</v>
      </c>
      <c r="E1034" s="12">
        <v>78761.122577203205</v>
      </c>
      <c r="F1034" s="13">
        <v>35888.275486316103</v>
      </c>
      <c r="G1034" s="13"/>
      <c r="I1034" s="11"/>
    </row>
    <row r="1035" spans="1:9" x14ac:dyDescent="0.25">
      <c r="A1035" s="9" t="s">
        <v>54</v>
      </c>
      <c r="B1035" s="28" t="s">
        <v>68</v>
      </c>
      <c r="C1035" s="9">
        <v>123</v>
      </c>
      <c r="D1035" s="9" t="str">
        <f t="shared" si="26"/>
        <v>KC_Search_Google_Imp_SC123</v>
      </c>
      <c r="E1035" s="12">
        <v>79406.705549147504</v>
      </c>
      <c r="F1035" s="13">
        <v>36107.595337479397</v>
      </c>
      <c r="G1035" s="13"/>
      <c r="I1035" s="11"/>
    </row>
    <row r="1036" spans="1:9" x14ac:dyDescent="0.25">
      <c r="A1036" s="9" t="s">
        <v>54</v>
      </c>
      <c r="B1036" s="28" t="s">
        <v>68</v>
      </c>
      <c r="C1036" s="9">
        <v>124</v>
      </c>
      <c r="D1036" s="9" t="str">
        <f t="shared" si="26"/>
        <v>KC_Search_Google_Imp_SC124</v>
      </c>
      <c r="E1036" s="12">
        <v>80052.288521091803</v>
      </c>
      <c r="F1036" s="13">
        <v>36324.105446418303</v>
      </c>
      <c r="G1036" s="13"/>
      <c r="I1036" s="11"/>
    </row>
    <row r="1037" spans="1:9" x14ac:dyDescent="0.25">
      <c r="A1037" s="9" t="s">
        <v>54</v>
      </c>
      <c r="B1037" s="28" t="s">
        <v>68</v>
      </c>
      <c r="C1037" s="9">
        <v>125</v>
      </c>
      <c r="D1037" s="9" t="str">
        <f t="shared" si="26"/>
        <v>KC_Search_Google_Imp_SC125</v>
      </c>
      <c r="E1037" s="12">
        <v>80697.871493036102</v>
      </c>
      <c r="F1037" s="13">
        <v>36537.831221809502</v>
      </c>
      <c r="G1037" s="13"/>
      <c r="I1037" s="11"/>
    </row>
    <row r="1038" spans="1:9" x14ac:dyDescent="0.25">
      <c r="A1038" s="9" t="s">
        <v>54</v>
      </c>
      <c r="B1038" s="28" t="s">
        <v>68</v>
      </c>
      <c r="C1038" s="9">
        <v>126</v>
      </c>
      <c r="D1038" s="9" t="str">
        <f t="shared" si="26"/>
        <v>KC_Search_Google_Imp_SC126</v>
      </c>
      <c r="E1038" s="12">
        <v>81343.454464980299</v>
      </c>
      <c r="F1038" s="13">
        <v>36748.798364294496</v>
      </c>
      <c r="G1038" s="13"/>
      <c r="I1038" s="11"/>
    </row>
    <row r="1039" spans="1:9" x14ac:dyDescent="0.25">
      <c r="A1039" s="9" t="s">
        <v>54</v>
      </c>
      <c r="B1039" s="28" t="s">
        <v>68</v>
      </c>
      <c r="C1039" s="9">
        <v>127</v>
      </c>
      <c r="D1039" s="9" t="str">
        <f t="shared" si="26"/>
        <v>KC_Search_Google_Imp_SC127</v>
      </c>
      <c r="E1039" s="12">
        <v>81989.037436924598</v>
      </c>
      <c r="F1039" s="13">
        <v>36957.032836595601</v>
      </c>
      <c r="G1039" s="13"/>
      <c r="I1039" s="11"/>
    </row>
    <row r="1040" spans="1:9" x14ac:dyDescent="0.25">
      <c r="A1040" s="9" t="s">
        <v>54</v>
      </c>
      <c r="B1040" s="28" t="s">
        <v>68</v>
      </c>
      <c r="C1040" s="9">
        <v>128</v>
      </c>
      <c r="D1040" s="9" t="str">
        <f t="shared" si="26"/>
        <v>KC_Search_Google_Imp_SC128</v>
      </c>
      <c r="E1040" s="12">
        <v>82634.620408868897</v>
      </c>
      <c r="F1040" s="13">
        <v>37162.560834966898</v>
      </c>
      <c r="G1040" s="13"/>
      <c r="I1040" s="11"/>
    </row>
    <row r="1041" spans="1:9" x14ac:dyDescent="0.25">
      <c r="A1041" s="9" t="s">
        <v>54</v>
      </c>
      <c r="B1041" s="28" t="s">
        <v>68</v>
      </c>
      <c r="C1041" s="9">
        <v>129</v>
      </c>
      <c r="D1041" s="9" t="str">
        <f t="shared" si="26"/>
        <v>KC_Search_Google_Imp_SC129</v>
      </c>
      <c r="E1041" s="12">
        <v>83280.203380813196</v>
      </c>
      <c r="F1041" s="13">
        <v>37365.408761936102</v>
      </c>
      <c r="G1041" s="13"/>
      <c r="I1041" s="11"/>
    </row>
    <row r="1042" spans="1:9" x14ac:dyDescent="0.25">
      <c r="A1042" s="9" t="s">
        <v>54</v>
      </c>
      <c r="B1042" s="28" t="s">
        <v>68</v>
      </c>
      <c r="C1042" s="9">
        <v>130</v>
      </c>
      <c r="D1042" s="9" t="str">
        <f t="shared" ref="D1042:D1105" si="27">A1042&amp;"_"&amp;B1042&amp;C1042</f>
        <v>KC_Search_Google_Imp_SC130</v>
      </c>
      <c r="E1042" s="12">
        <v>83925.786352757495</v>
      </c>
      <c r="F1042" s="13">
        <v>37565.6032002883</v>
      </c>
      <c r="G1042" s="13"/>
      <c r="I1042" s="11"/>
    </row>
    <row r="1043" spans="1:9" x14ac:dyDescent="0.25">
      <c r="A1043" s="9" t="s">
        <v>54</v>
      </c>
      <c r="B1043" s="28" t="s">
        <v>68</v>
      </c>
      <c r="C1043" s="9">
        <v>131</v>
      </c>
      <c r="D1043" s="9" t="str">
        <f t="shared" si="27"/>
        <v>KC_Search_Google_Imp_SC131</v>
      </c>
      <c r="E1043" s="12">
        <v>84571.369324701795</v>
      </c>
      <c r="F1043" s="13">
        <v>37763.170888250897</v>
      </c>
      <c r="G1043" s="13"/>
      <c r="I1043" s="11"/>
    </row>
    <row r="1044" spans="1:9" x14ac:dyDescent="0.25">
      <c r="A1044" s="9" t="s">
        <v>54</v>
      </c>
      <c r="B1044" s="28" t="s">
        <v>68</v>
      </c>
      <c r="C1044" s="9">
        <v>132</v>
      </c>
      <c r="D1044" s="9" t="str">
        <f t="shared" si="27"/>
        <v>KC_Search_Google_Imp_SC132</v>
      </c>
      <c r="E1044" s="12">
        <v>85216.952296646094</v>
      </c>
      <c r="F1044" s="13">
        <v>37958.138695833899</v>
      </c>
      <c r="G1044" s="13"/>
      <c r="I1044" s="11"/>
    </row>
    <row r="1045" spans="1:9" x14ac:dyDescent="0.25">
      <c r="A1045" s="9" t="s">
        <v>54</v>
      </c>
      <c r="B1045" s="28" t="s">
        <v>68</v>
      </c>
      <c r="C1045" s="9">
        <v>133</v>
      </c>
      <c r="D1045" s="9" t="str">
        <f t="shared" si="27"/>
        <v>KC_Search_Google_Imp_SC133</v>
      </c>
      <c r="E1045" s="12">
        <v>85862.535268590407</v>
      </c>
      <c r="F1045" s="13">
        <v>38150.533602284697</v>
      </c>
      <c r="G1045" s="13"/>
      <c r="I1045" s="11"/>
    </row>
    <row r="1046" spans="1:9" x14ac:dyDescent="0.25">
      <c r="A1046" s="9" t="s">
        <v>54</v>
      </c>
      <c r="B1046" s="28" t="s">
        <v>68</v>
      </c>
      <c r="C1046" s="9">
        <v>134</v>
      </c>
      <c r="D1046" s="9" t="str">
        <f t="shared" si="27"/>
        <v>KC_Search_Google_Imp_SC134</v>
      </c>
      <c r="E1046" s="12">
        <v>86508.118240534706</v>
      </c>
      <c r="F1046" s="13">
        <v>38340.3826746173</v>
      </c>
      <c r="G1046" s="13"/>
      <c r="I1046" s="11"/>
    </row>
    <row r="1047" spans="1:9" x14ac:dyDescent="0.25">
      <c r="A1047" s="9" t="s">
        <v>54</v>
      </c>
      <c r="B1047" s="28" t="s">
        <v>68</v>
      </c>
      <c r="C1047" s="9">
        <v>135</v>
      </c>
      <c r="D1047" s="9" t="str">
        <f t="shared" si="27"/>
        <v>KC_Search_Google_Imp_SC135</v>
      </c>
      <c r="E1047" s="12">
        <v>87153.701212478903</v>
      </c>
      <c r="F1047" s="13">
        <v>38527.713047174097</v>
      </c>
      <c r="G1047" s="13"/>
      <c r="I1047" s="11"/>
    </row>
    <row r="1048" spans="1:9" x14ac:dyDescent="0.25">
      <c r="A1048" s="9" t="s">
        <v>54</v>
      </c>
      <c r="B1048" s="28" t="s">
        <v>68</v>
      </c>
      <c r="C1048" s="9">
        <v>136</v>
      </c>
      <c r="D1048" s="9" t="str">
        <f t="shared" si="27"/>
        <v>KC_Search_Google_Imp_SC136</v>
      </c>
      <c r="E1048" s="12">
        <v>87799.284184423203</v>
      </c>
      <c r="F1048" s="13">
        <v>38712.551902185201</v>
      </c>
      <c r="G1048" s="13"/>
      <c r="I1048" s="11"/>
    </row>
    <row r="1049" spans="1:9" x14ac:dyDescent="0.25">
      <c r="A1049" s="9" t="s">
        <v>54</v>
      </c>
      <c r="B1049" s="28" t="s">
        <v>68</v>
      </c>
      <c r="C1049" s="9">
        <v>137</v>
      </c>
      <c r="D1049" s="9" t="str">
        <f t="shared" si="27"/>
        <v>KC_Search_Google_Imp_SC137</v>
      </c>
      <c r="E1049" s="12">
        <v>88444.867156367502</v>
      </c>
      <c r="F1049" s="13">
        <v>38894.926451284402</v>
      </c>
      <c r="G1049" s="13"/>
      <c r="I1049" s="11"/>
    </row>
    <row r="1050" spans="1:9" x14ac:dyDescent="0.25">
      <c r="A1050" s="9" t="s">
        <v>54</v>
      </c>
      <c r="B1050" s="28" t="s">
        <v>68</v>
      </c>
      <c r="C1050" s="9">
        <v>138</v>
      </c>
      <c r="D1050" s="9" t="str">
        <f t="shared" si="27"/>
        <v>KC_Search_Google_Imp_SC138</v>
      </c>
      <c r="E1050" s="12">
        <v>89090.450128311801</v>
      </c>
      <c r="F1050" s="13">
        <v>39074.863917948598</v>
      </c>
      <c r="G1050" s="13"/>
      <c r="I1050" s="11"/>
    </row>
    <row r="1051" spans="1:9" x14ac:dyDescent="0.25">
      <c r="A1051" s="9" t="s">
        <v>54</v>
      </c>
      <c r="B1051" s="28" t="s">
        <v>68</v>
      </c>
      <c r="C1051" s="9">
        <v>139</v>
      </c>
      <c r="D1051" s="9" t="str">
        <f t="shared" si="27"/>
        <v>KC_Search_Google_Imp_SC139</v>
      </c>
      <c r="E1051" s="12">
        <v>89736.0331002561</v>
      </c>
      <c r="F1051" s="13">
        <v>39252.391520823701</v>
      </c>
      <c r="G1051" s="13"/>
      <c r="I1051" s="11"/>
    </row>
    <row r="1052" spans="1:9" x14ac:dyDescent="0.25">
      <c r="A1052" s="9" t="s">
        <v>54</v>
      </c>
      <c r="B1052" s="28" t="s">
        <v>68</v>
      </c>
      <c r="C1052" s="9">
        <v>140</v>
      </c>
      <c r="D1052" s="9" t="str">
        <f t="shared" si="27"/>
        <v>KC_Search_Google_Imp_SC140</v>
      </c>
      <c r="E1052" s="12">
        <v>90381.616072200399</v>
      </c>
      <c r="F1052" s="13">
        <v>39427.536457903501</v>
      </c>
      <c r="G1052" s="13"/>
      <c r="I1052" s="11"/>
    </row>
    <row r="1053" spans="1:9" x14ac:dyDescent="0.25">
      <c r="A1053" s="9" t="s">
        <v>54</v>
      </c>
      <c r="B1053" s="28" t="s">
        <v>68</v>
      </c>
      <c r="C1053" s="9">
        <v>141</v>
      </c>
      <c r="D1053" s="9" t="str">
        <f t="shared" si="27"/>
        <v>KC_Search_Google_Imp_SC141</v>
      </c>
      <c r="E1053" s="12">
        <v>91027.199044144698</v>
      </c>
      <c r="F1053" s="13">
        <v>39600.325891529697</v>
      </c>
      <c r="G1053" s="13"/>
      <c r="I1053" s="11"/>
    </row>
    <row r="1054" spans="1:9" x14ac:dyDescent="0.25">
      <c r="A1054" s="9" t="s">
        <v>54</v>
      </c>
      <c r="B1054" s="28" t="s">
        <v>68</v>
      </c>
      <c r="C1054" s="9">
        <v>142</v>
      </c>
      <c r="D1054" s="9" t="str">
        <f t="shared" si="27"/>
        <v>KC_Search_Google_Imp_SC142</v>
      </c>
      <c r="E1054" s="12">
        <v>91672.782016088997</v>
      </c>
      <c r="F1054" s="13">
        <v>39770.786934179603</v>
      </c>
      <c r="G1054" s="13"/>
      <c r="I1054" s="11"/>
    </row>
    <row r="1055" spans="1:9" x14ac:dyDescent="0.25">
      <c r="A1055" s="9" t="s">
        <v>54</v>
      </c>
      <c r="B1055" s="28" t="s">
        <v>68</v>
      </c>
      <c r="C1055" s="9">
        <v>143</v>
      </c>
      <c r="D1055" s="9" t="str">
        <f t="shared" si="27"/>
        <v>KC_Search_Google_Imp_SC143</v>
      </c>
      <c r="E1055" s="12">
        <v>92318.364988033296</v>
      </c>
      <c r="F1055" s="13">
        <v>39938.946635011402</v>
      </c>
      <c r="G1055" s="13"/>
      <c r="I1055" s="11"/>
    </row>
    <row r="1056" spans="1:9" x14ac:dyDescent="0.25">
      <c r="A1056" s="9" t="s">
        <v>54</v>
      </c>
      <c r="B1056" s="28" t="s">
        <v>68</v>
      </c>
      <c r="C1056" s="9">
        <v>144</v>
      </c>
      <c r="D1056" s="9" t="str">
        <f t="shared" si="27"/>
        <v>KC_Search_Google_Imp_SC144</v>
      </c>
      <c r="E1056" s="12">
        <v>92963.947959977493</v>
      </c>
      <c r="F1056" s="13">
        <v>40104.831967137703</v>
      </c>
      <c r="G1056" s="13"/>
      <c r="I1056" s="11"/>
    </row>
    <row r="1057" spans="1:9" x14ac:dyDescent="0.25">
      <c r="A1057" s="9" t="s">
        <v>54</v>
      </c>
      <c r="B1057" s="28" t="s">
        <v>68</v>
      </c>
      <c r="C1057" s="9">
        <v>145</v>
      </c>
      <c r="D1057" s="9" t="str">
        <f t="shared" si="27"/>
        <v>KC_Search_Google_Imp_SC145</v>
      </c>
      <c r="E1057" s="12">
        <v>93609.530931921807</v>
      </c>
      <c r="F1057" s="13">
        <v>40268.4698155972</v>
      </c>
      <c r="G1057" s="13"/>
      <c r="I1057" s="11"/>
    </row>
    <row r="1058" spans="1:9" x14ac:dyDescent="0.25">
      <c r="A1058" s="9" t="s">
        <v>54</v>
      </c>
      <c r="B1058" s="28" t="s">
        <v>68</v>
      </c>
      <c r="C1058" s="9">
        <v>146</v>
      </c>
      <c r="D1058" s="9" t="str">
        <f t="shared" si="27"/>
        <v>KC_Search_Google_Imp_SC146</v>
      </c>
      <c r="E1058" s="12">
        <v>94255.113903866106</v>
      </c>
      <c r="F1058" s="13">
        <v>40429.886965998099</v>
      </c>
      <c r="G1058" s="13"/>
      <c r="I1058" s="11"/>
    </row>
    <row r="1059" spans="1:9" x14ac:dyDescent="0.25">
      <c r="A1059" s="9" t="s">
        <v>54</v>
      </c>
      <c r="B1059" s="28" t="s">
        <v>68</v>
      </c>
      <c r="C1059" s="9">
        <v>147</v>
      </c>
      <c r="D1059" s="9" t="str">
        <f t="shared" si="27"/>
        <v>KC_Search_Google_Imp_SC147</v>
      </c>
      <c r="E1059" s="12">
        <v>94900.696875810405</v>
      </c>
      <c r="F1059" s="13">
        <v>40589.110093805102</v>
      </c>
      <c r="G1059" s="13"/>
      <c r="I1059" s="11"/>
    </row>
    <row r="1060" spans="1:9" x14ac:dyDescent="0.25">
      <c r="A1060" s="9" t="s">
        <v>54</v>
      </c>
      <c r="B1060" s="28" t="s">
        <v>68</v>
      </c>
      <c r="C1060" s="9">
        <v>148</v>
      </c>
      <c r="D1060" s="9" t="str">
        <f t="shared" si="27"/>
        <v>KC_Search_Google_Imp_SC148</v>
      </c>
      <c r="E1060" s="12">
        <v>95546.279847754704</v>
      </c>
      <c r="F1060" s="13">
        <v>40746.165754244401</v>
      </c>
      <c r="G1060" s="13"/>
      <c r="I1060" s="11"/>
    </row>
    <row r="1061" spans="1:9" x14ac:dyDescent="0.25">
      <c r="A1061" s="9" t="s">
        <v>54</v>
      </c>
      <c r="B1061" s="28" t="s">
        <v>68</v>
      </c>
      <c r="C1061" s="9">
        <v>149</v>
      </c>
      <c r="D1061" s="9" t="str">
        <f t="shared" si="27"/>
        <v>KC_Search_Google_Imp_SC149</v>
      </c>
      <c r="E1061" s="12">
        <v>96191.862819699003</v>
      </c>
      <c r="F1061" s="13">
        <v>40901.0803728014</v>
      </c>
      <c r="G1061" s="13"/>
      <c r="I1061" s="11"/>
    </row>
    <row r="1062" spans="1:9" x14ac:dyDescent="0.25">
      <c r="A1062" s="9" t="s">
        <v>54</v>
      </c>
      <c r="B1062" s="28" t="s">
        <v>68</v>
      </c>
      <c r="C1062" s="9">
        <v>150</v>
      </c>
      <c r="D1062" s="9" t="str">
        <f t="shared" si="27"/>
        <v>KC_Search_Google_Imp_SC150</v>
      </c>
      <c r="E1062" s="12">
        <v>96837.445791643302</v>
      </c>
      <c r="F1062" s="13">
        <v>41053.880236287303</v>
      </c>
      <c r="G1062" s="13"/>
      <c r="I1062" s="11"/>
    </row>
    <row r="1063" spans="1:9" x14ac:dyDescent="0.25">
      <c r="A1063" s="9" t="s">
        <v>54</v>
      </c>
      <c r="B1063" s="28" t="s">
        <v>68</v>
      </c>
      <c r="C1063" s="9">
        <v>151</v>
      </c>
      <c r="D1063" s="9" t="str">
        <f t="shared" si="27"/>
        <v>KC_Search_Google_Imp_SC151</v>
      </c>
      <c r="E1063" s="12">
        <v>97483.028763587601</v>
      </c>
      <c r="F1063" s="13">
        <v>41204.591484450197</v>
      </c>
      <c r="G1063" s="13"/>
      <c r="I1063" s="11"/>
    </row>
    <row r="1064" spans="1:9" x14ac:dyDescent="0.25">
      <c r="A1064" s="9" t="s">
        <v>54</v>
      </c>
      <c r="B1064" s="28" t="s">
        <v>68</v>
      </c>
      <c r="C1064" s="9">
        <v>152</v>
      </c>
      <c r="D1064" s="9" t="str">
        <f t="shared" si="27"/>
        <v>KC_Search_Google_Imp_SC152</v>
      </c>
      <c r="E1064" s="12">
        <v>98128.611735531798</v>
      </c>
      <c r="F1064" s="13">
        <v>41353.240102108997</v>
      </c>
      <c r="G1064" s="13"/>
      <c r="I1064" s="11"/>
    </row>
    <row r="1065" spans="1:9" x14ac:dyDescent="0.25">
      <c r="A1065" s="9" t="s">
        <v>54</v>
      </c>
      <c r="B1065" s="28" t="s">
        <v>68</v>
      </c>
      <c r="C1065" s="9">
        <v>153</v>
      </c>
      <c r="D1065" s="9" t="str">
        <f t="shared" si="27"/>
        <v>KC_Search_Google_Imp_SC153</v>
      </c>
      <c r="E1065" s="12">
        <v>98774.194707476097</v>
      </c>
      <c r="F1065" s="13">
        <v>41499.851911787802</v>
      </c>
      <c r="G1065" s="13"/>
      <c r="I1065" s="11"/>
    </row>
    <row r="1066" spans="1:9" x14ac:dyDescent="0.25">
      <c r="A1066" s="9" t="s">
        <v>54</v>
      </c>
      <c r="B1066" s="28" t="s">
        <v>68</v>
      </c>
      <c r="C1066" s="9">
        <v>154</v>
      </c>
      <c r="D1066" s="9" t="str">
        <f t="shared" si="27"/>
        <v>KC_Search_Google_Imp_SC154</v>
      </c>
      <c r="E1066" s="12">
        <v>99419.777679420396</v>
      </c>
      <c r="F1066" s="13">
        <v>41644.452566829197</v>
      </c>
      <c r="G1066" s="13"/>
      <c r="I1066" s="11"/>
    </row>
    <row r="1067" spans="1:9" x14ac:dyDescent="0.25">
      <c r="A1067" s="9" t="s">
        <v>54</v>
      </c>
      <c r="B1067" s="28" t="s">
        <v>68</v>
      </c>
      <c r="C1067" s="9">
        <v>155</v>
      </c>
      <c r="D1067" s="9" t="str">
        <f t="shared" si="27"/>
        <v>KC_Search_Google_Imp_SC155</v>
      </c>
      <c r="E1067" s="12">
        <v>100065.360651365</v>
      </c>
      <c r="F1067" s="13">
        <v>41787.067544967802</v>
      </c>
      <c r="G1067" s="13"/>
      <c r="I1067" s="11"/>
    </row>
    <row r="1068" spans="1:9" x14ac:dyDescent="0.25">
      <c r="A1068" s="9" t="s">
        <v>54</v>
      </c>
      <c r="B1068" s="28" t="s">
        <v>68</v>
      </c>
      <c r="C1068" s="9">
        <v>156</v>
      </c>
      <c r="D1068" s="9" t="str">
        <f t="shared" si="27"/>
        <v>KC_Search_Google_Imp_SC156</v>
      </c>
      <c r="E1068" s="12">
        <v>100710.94362330899</v>
      </c>
      <c r="F1068" s="13">
        <v>41927.722142341998</v>
      </c>
      <c r="G1068" s="13"/>
      <c r="I1068" s="11"/>
    </row>
    <row r="1069" spans="1:9" x14ac:dyDescent="0.25">
      <c r="A1069" s="9" t="s">
        <v>54</v>
      </c>
      <c r="B1069" s="28" t="s">
        <v>68</v>
      </c>
      <c r="C1069" s="9">
        <v>157</v>
      </c>
      <c r="D1069" s="9" t="str">
        <f t="shared" si="27"/>
        <v>KC_Search_Google_Imp_SC157</v>
      </c>
      <c r="E1069" s="12">
        <v>101356.526595253</v>
      </c>
      <c r="F1069" s="13">
        <v>42066.441467927601</v>
      </c>
      <c r="G1069" s="13"/>
      <c r="I1069" s="11"/>
    </row>
    <row r="1070" spans="1:9" x14ac:dyDescent="0.25">
      <c r="A1070" s="9" t="s">
        <v>54</v>
      </c>
      <c r="B1070" s="28" t="s">
        <v>68</v>
      </c>
      <c r="C1070" s="9">
        <v>158</v>
      </c>
      <c r="D1070" s="9" t="str">
        <f t="shared" si="27"/>
        <v>KC_Search_Google_Imp_SC158</v>
      </c>
      <c r="E1070" s="12">
        <v>102002.109567198</v>
      </c>
      <c r="F1070" s="13">
        <v>42203.250438372903</v>
      </c>
      <c r="G1070" s="13"/>
      <c r="I1070" s="11"/>
    </row>
    <row r="1071" spans="1:9" x14ac:dyDescent="0.25">
      <c r="A1071" s="9" t="s">
        <v>54</v>
      </c>
      <c r="B1071" s="28" t="s">
        <v>68</v>
      </c>
      <c r="C1071" s="9">
        <v>159</v>
      </c>
      <c r="D1071" s="9" t="str">
        <f t="shared" si="27"/>
        <v>KC_Search_Google_Imp_SC159</v>
      </c>
      <c r="E1071" s="12">
        <v>102647.69253914199</v>
      </c>
      <c r="F1071" s="13">
        <v>42338.1737732193</v>
      </c>
      <c r="G1071" s="13"/>
      <c r="I1071" s="11"/>
    </row>
    <row r="1072" spans="1:9" x14ac:dyDescent="0.25">
      <c r="A1072" s="9" t="s">
        <v>54</v>
      </c>
      <c r="B1072" s="28" t="s">
        <v>68</v>
      </c>
      <c r="C1072" s="9">
        <v>160</v>
      </c>
      <c r="D1072" s="9" t="str">
        <f t="shared" si="27"/>
        <v>KC_Search_Google_Imp_SC160</v>
      </c>
      <c r="E1072" s="12">
        <v>103293.275511086</v>
      </c>
      <c r="F1072" s="13">
        <v>42471.235990489899</v>
      </c>
      <c r="G1072" s="13"/>
      <c r="I1072" s="11"/>
    </row>
    <row r="1073" spans="1:9" x14ac:dyDescent="0.25">
      <c r="A1073" s="9" t="s">
        <v>54</v>
      </c>
      <c r="B1073" s="28" t="s">
        <v>68</v>
      </c>
      <c r="C1073" s="9">
        <v>161</v>
      </c>
      <c r="D1073" s="9" t="str">
        <f t="shared" si="27"/>
        <v>KC_Search_Google_Imp_SC161</v>
      </c>
      <c r="E1073" s="12">
        <v>103938.85848303</v>
      </c>
      <c r="F1073" s="13">
        <v>42602.461402629298</v>
      </c>
      <c r="G1073" s="13"/>
      <c r="I1073" s="11"/>
    </row>
    <row r="1074" spans="1:9" x14ac:dyDescent="0.25">
      <c r="A1074" s="9" t="s">
        <v>54</v>
      </c>
      <c r="B1074" s="28" t="s">
        <v>68</v>
      </c>
      <c r="C1074" s="9">
        <v>162</v>
      </c>
      <c r="D1074" s="9" t="str">
        <f t="shared" si="27"/>
        <v>KC_Search_Google_Imp_SC162</v>
      </c>
      <c r="E1074" s="12">
        <v>104584.44145497501</v>
      </c>
      <c r="F1074" s="13">
        <v>42731.874112780199</v>
      </c>
      <c r="G1074" s="13"/>
      <c r="I1074" s="11"/>
    </row>
    <row r="1075" spans="1:9" x14ac:dyDescent="0.25">
      <c r="A1075" s="9" t="s">
        <v>54</v>
      </c>
      <c r="B1075" s="28" t="s">
        <v>68</v>
      </c>
      <c r="C1075" s="9">
        <v>163</v>
      </c>
      <c r="D1075" s="9" t="str">
        <f t="shared" si="27"/>
        <v>KC_Search_Google_Imp_SC163</v>
      </c>
      <c r="E1075" s="12">
        <v>105230.024426919</v>
      </c>
      <c r="F1075" s="13">
        <v>42859.498011380398</v>
      </c>
      <c r="G1075" s="13"/>
      <c r="I1075" s="11"/>
    </row>
    <row r="1076" spans="1:9" x14ac:dyDescent="0.25">
      <c r="A1076" s="9" t="s">
        <v>54</v>
      </c>
      <c r="B1076" s="28" t="s">
        <v>68</v>
      </c>
      <c r="C1076" s="9">
        <v>164</v>
      </c>
      <c r="D1076" s="9" t="str">
        <f t="shared" si="27"/>
        <v>KC_Search_Google_Imp_SC164</v>
      </c>
      <c r="E1076" s="12">
        <v>105875.60739886299</v>
      </c>
      <c r="F1076" s="13">
        <v>42985.356773066604</v>
      </c>
      <c r="G1076" s="13"/>
      <c r="I1076" s="11"/>
    </row>
    <row r="1077" spans="1:9" x14ac:dyDescent="0.25">
      <c r="A1077" s="9" t="s">
        <v>54</v>
      </c>
      <c r="B1077" s="28" t="s">
        <v>68</v>
      </c>
      <c r="C1077" s="9">
        <v>165</v>
      </c>
      <c r="D1077" s="9" t="str">
        <f t="shared" si="27"/>
        <v>KC_Search_Google_Imp_SC165</v>
      </c>
      <c r="E1077" s="12">
        <v>106521.19037080801</v>
      </c>
      <c r="F1077" s="13">
        <v>43109.473853870797</v>
      </c>
      <c r="G1077" s="13"/>
      <c r="I1077" s="11"/>
    </row>
    <row r="1078" spans="1:9" x14ac:dyDescent="0.25">
      <c r="A1078" s="9" t="s">
        <v>54</v>
      </c>
      <c r="B1078" s="28" t="s">
        <v>68</v>
      </c>
      <c r="C1078" s="9">
        <v>166</v>
      </c>
      <c r="D1078" s="9" t="str">
        <f t="shared" si="27"/>
        <v>KC_Search_Google_Imp_SC166</v>
      </c>
      <c r="E1078" s="12">
        <v>107166.773342752</v>
      </c>
      <c r="F1078" s="13">
        <v>43231.872488695102</v>
      </c>
      <c r="G1078" s="13"/>
      <c r="I1078" s="11"/>
    </row>
    <row r="1079" spans="1:9" x14ac:dyDescent="0.25">
      <c r="A1079" s="9" t="s">
        <v>54</v>
      </c>
      <c r="B1079" s="28" t="s">
        <v>68</v>
      </c>
      <c r="C1079" s="9">
        <v>167</v>
      </c>
      <c r="D1079" s="9" t="str">
        <f t="shared" si="27"/>
        <v>KC_Search_Google_Imp_SC167</v>
      </c>
      <c r="E1079" s="12">
        <v>107812.35631469599</v>
      </c>
      <c r="F1079" s="13">
        <v>43352.575689053898</v>
      </c>
      <c r="G1079" s="13"/>
      <c r="I1079" s="11"/>
    </row>
    <row r="1080" spans="1:9" x14ac:dyDescent="0.25">
      <c r="A1080" s="9" t="s">
        <v>54</v>
      </c>
      <c r="B1080" s="28" t="s">
        <v>68</v>
      </c>
      <c r="C1080" s="9">
        <v>168</v>
      </c>
      <c r="D1080" s="9" t="str">
        <f t="shared" si="27"/>
        <v>KC_Search_Google_Imp_SC168</v>
      </c>
      <c r="E1080" s="12">
        <v>108457.93928664</v>
      </c>
      <c r="F1080" s="13">
        <v>43471.606241068497</v>
      </c>
      <c r="G1080" s="13"/>
      <c r="I1080" s="11"/>
    </row>
    <row r="1081" spans="1:9" x14ac:dyDescent="0.25">
      <c r="A1081" s="9" t="s">
        <v>54</v>
      </c>
      <c r="B1081" s="28" t="s">
        <v>68</v>
      </c>
      <c r="C1081" s="9">
        <v>169</v>
      </c>
      <c r="D1081" s="9" t="str">
        <f t="shared" si="27"/>
        <v>KC_Search_Google_Imp_SC169</v>
      </c>
      <c r="E1081" s="12">
        <v>109103.522258585</v>
      </c>
      <c r="F1081" s="13">
        <v>43588.986703704002</v>
      </c>
      <c r="G1081" s="13"/>
      <c r="I1081" s="11"/>
    </row>
    <row r="1082" spans="1:9" x14ac:dyDescent="0.25">
      <c r="A1082" s="9" t="s">
        <v>54</v>
      </c>
      <c r="B1082" s="28" t="s">
        <v>68</v>
      </c>
      <c r="C1082" s="9">
        <v>170</v>
      </c>
      <c r="D1082" s="9" t="str">
        <f t="shared" si="27"/>
        <v>KC_Search_Google_Imp_SC170</v>
      </c>
      <c r="E1082" s="12">
        <v>109749.10523052901</v>
      </c>
      <c r="F1082" s="13">
        <v>43704.739407237197</v>
      </c>
      <c r="G1082" s="13"/>
      <c r="I1082" s="11"/>
    </row>
    <row r="1083" spans="1:9" x14ac:dyDescent="0.25">
      <c r="A1083" s="9" t="s">
        <v>54</v>
      </c>
      <c r="B1083" s="28" t="s">
        <v>68</v>
      </c>
      <c r="C1083" s="9">
        <v>171</v>
      </c>
      <c r="D1083" s="9" t="str">
        <f t="shared" si="27"/>
        <v>KC_Search_Google_Imp_SC171</v>
      </c>
      <c r="E1083" s="12">
        <v>110394.688202473</v>
      </c>
      <c r="F1083" s="13">
        <v>43818.8864519423</v>
      </c>
      <c r="G1083" s="13"/>
      <c r="I1083" s="11"/>
    </row>
    <row r="1084" spans="1:9" x14ac:dyDescent="0.25">
      <c r="A1084" s="9" t="s">
        <v>54</v>
      </c>
      <c r="B1084" s="28" t="s">
        <v>68</v>
      </c>
      <c r="C1084" s="9">
        <v>172</v>
      </c>
      <c r="D1084" s="9" t="str">
        <f t="shared" si="27"/>
        <v>KC_Search_Google_Imp_SC172</v>
      </c>
      <c r="E1084" s="12">
        <v>111040.271174418</v>
      </c>
      <c r="F1084" s="13">
        <v>43931.449706986299</v>
      </c>
      <c r="G1084" s="13"/>
      <c r="I1084" s="11"/>
    </row>
    <row r="1085" spans="1:9" x14ac:dyDescent="0.25">
      <c r="A1085" s="9" t="s">
        <v>54</v>
      </c>
      <c r="B1085" s="28" t="s">
        <v>68</v>
      </c>
      <c r="C1085" s="9">
        <v>173</v>
      </c>
      <c r="D1085" s="9" t="str">
        <f t="shared" si="27"/>
        <v>KC_Search_Google_Imp_SC173</v>
      </c>
      <c r="E1085" s="12">
        <v>111685.85414636201</v>
      </c>
      <c r="F1085" s="13">
        <v>44042.450809522801</v>
      </c>
      <c r="G1085" s="13"/>
      <c r="I1085" s="11"/>
    </row>
    <row r="1086" spans="1:9" x14ac:dyDescent="0.25">
      <c r="A1086" s="9" t="s">
        <v>54</v>
      </c>
      <c r="B1086" s="28" t="s">
        <v>68</v>
      </c>
      <c r="C1086" s="9">
        <v>174</v>
      </c>
      <c r="D1086" s="9" t="str">
        <f t="shared" si="27"/>
        <v>KC_Search_Google_Imp_SC174</v>
      </c>
      <c r="E1086" s="12">
        <v>112331.437118306</v>
      </c>
      <c r="F1086" s="13">
        <v>44151.911163973797</v>
      </c>
      <c r="G1086" s="13"/>
      <c r="I1086" s="11"/>
    </row>
    <row r="1087" spans="1:9" x14ac:dyDescent="0.25">
      <c r="A1087" s="9" t="s">
        <v>54</v>
      </c>
      <c r="B1087" s="28" t="s">
        <v>68</v>
      </c>
      <c r="C1087" s="9">
        <v>175</v>
      </c>
      <c r="D1087" s="9" t="str">
        <f t="shared" si="27"/>
        <v>KC_Search_Google_Imp_SC175</v>
      </c>
      <c r="E1087" s="12">
        <v>112977.02009024999</v>
      </c>
      <c r="F1087" s="13">
        <v>44259.851941491099</v>
      </c>
      <c r="G1087" s="13"/>
      <c r="I1087" s="11"/>
    </row>
    <row r="1088" spans="1:9" x14ac:dyDescent="0.25">
      <c r="A1088" s="9" t="s">
        <v>54</v>
      </c>
      <c r="B1088" s="28" t="s">
        <v>68</v>
      </c>
      <c r="C1088" s="9">
        <v>176</v>
      </c>
      <c r="D1088" s="9" t="str">
        <f t="shared" si="27"/>
        <v>KC_Search_Google_Imp_SC176</v>
      </c>
      <c r="E1088" s="12">
        <v>113622.603062195</v>
      </c>
      <c r="F1088" s="13">
        <v>44366.294079588501</v>
      </c>
      <c r="G1088" s="13"/>
      <c r="I1088" s="11"/>
    </row>
    <row r="1089" spans="1:9" x14ac:dyDescent="0.25">
      <c r="A1089" s="9" t="s">
        <v>54</v>
      </c>
      <c r="B1089" s="28" t="s">
        <v>68</v>
      </c>
      <c r="C1089" s="9">
        <v>177</v>
      </c>
      <c r="D1089" s="9" t="str">
        <f t="shared" si="27"/>
        <v>KC_Search_Google_Imp_SC177</v>
      </c>
      <c r="E1089" s="12">
        <v>114268.186034139</v>
      </c>
      <c r="F1089" s="13">
        <v>44471.258281934199</v>
      </c>
      <c r="G1089" s="13"/>
      <c r="I1089" s="11"/>
    </row>
    <row r="1090" spans="1:9" x14ac:dyDescent="0.25">
      <c r="A1090" s="9" t="s">
        <v>54</v>
      </c>
      <c r="B1090" s="28" t="s">
        <v>68</v>
      </c>
      <c r="C1090" s="9">
        <v>178</v>
      </c>
      <c r="D1090" s="9" t="str">
        <f t="shared" si="27"/>
        <v>KC_Search_Google_Imp_SC178</v>
      </c>
      <c r="E1090" s="12">
        <v>114913.76900608301</v>
      </c>
      <c r="F1090" s="13">
        <v>44574.765018298</v>
      </c>
      <c r="G1090" s="13"/>
      <c r="I1090" s="11"/>
    </row>
    <row r="1091" spans="1:9" x14ac:dyDescent="0.25">
      <c r="A1091" s="9" t="s">
        <v>54</v>
      </c>
      <c r="B1091" s="28" t="s">
        <v>68</v>
      </c>
      <c r="C1091" s="9">
        <v>179</v>
      </c>
      <c r="D1091" s="9" t="str">
        <f t="shared" si="27"/>
        <v>KC_Search_Google_Imp_SC179</v>
      </c>
      <c r="E1091" s="12">
        <v>115559.351978028</v>
      </c>
      <c r="F1091" s="13">
        <v>44676.834524642298</v>
      </c>
      <c r="G1091" s="13"/>
      <c r="I1091" s="11"/>
    </row>
    <row r="1092" spans="1:9" x14ac:dyDescent="0.25">
      <c r="A1092" s="9" t="s">
        <v>54</v>
      </c>
      <c r="B1092" s="28" t="s">
        <v>68</v>
      </c>
      <c r="C1092" s="9">
        <v>180</v>
      </c>
      <c r="D1092" s="9" t="str">
        <f t="shared" si="27"/>
        <v>KC_Search_Google_Imp_SC180</v>
      </c>
      <c r="E1092" s="12">
        <v>116204.934949972</v>
      </c>
      <c r="F1092" s="13">
        <v>44777.486803351698</v>
      </c>
      <c r="G1092" s="13"/>
      <c r="I1092" s="11"/>
    </row>
    <row r="1093" spans="1:9" x14ac:dyDescent="0.25">
      <c r="A1093" s="9" t="s">
        <v>54</v>
      </c>
      <c r="B1093" s="28" t="s">
        <v>68</v>
      </c>
      <c r="C1093" s="9">
        <v>181</v>
      </c>
      <c r="D1093" s="9" t="str">
        <f t="shared" si="27"/>
        <v>KC_Search_Google_Imp_SC181</v>
      </c>
      <c r="E1093" s="12">
        <v>116850.51792191601</v>
      </c>
      <c r="F1093" s="13">
        <v>44876.741623592403</v>
      </c>
      <c r="G1093" s="13"/>
      <c r="I1093" s="11"/>
    </row>
    <row r="1094" spans="1:9" x14ac:dyDescent="0.25">
      <c r="A1094" s="9" t="s">
        <v>54</v>
      </c>
      <c r="B1094" s="28" t="s">
        <v>68</v>
      </c>
      <c r="C1094" s="9">
        <v>182</v>
      </c>
      <c r="D1094" s="9" t="str">
        <f t="shared" si="27"/>
        <v>KC_Search_Google_Imp_SC182</v>
      </c>
      <c r="E1094" s="12">
        <v>117496.10089386</v>
      </c>
      <c r="F1094" s="13">
        <v>44974.618521794997</v>
      </c>
      <c r="G1094" s="13"/>
      <c r="I1094" s="11"/>
    </row>
    <row r="1095" spans="1:9" x14ac:dyDescent="0.25">
      <c r="A1095" s="9" t="s">
        <v>54</v>
      </c>
      <c r="B1095" s="28" t="s">
        <v>68</v>
      </c>
      <c r="C1095" s="9">
        <v>183</v>
      </c>
      <c r="D1095" s="9" t="str">
        <f t="shared" si="27"/>
        <v>KC_Search_Google_Imp_SC183</v>
      </c>
      <c r="E1095" s="12">
        <v>118141.683865805</v>
      </c>
      <c r="F1095" s="13">
        <v>45071.136802253401</v>
      </c>
      <c r="G1095" s="13"/>
      <c r="I1095" s="11"/>
    </row>
    <row r="1096" spans="1:9" x14ac:dyDescent="0.25">
      <c r="A1096" s="9" t="s">
        <v>54</v>
      </c>
      <c r="B1096" s="28" t="s">
        <v>68</v>
      </c>
      <c r="C1096" s="9">
        <v>184</v>
      </c>
      <c r="D1096" s="9" t="str">
        <f t="shared" si="27"/>
        <v>KC_Search_Google_Imp_SC184</v>
      </c>
      <c r="E1096" s="12">
        <v>118787.266837749</v>
      </c>
      <c r="F1096" s="13">
        <v>45166.315537833798</v>
      </c>
      <c r="G1096" s="13"/>
      <c r="I1096" s="11"/>
    </row>
    <row r="1097" spans="1:9" x14ac:dyDescent="0.25">
      <c r="A1097" s="9" t="s">
        <v>54</v>
      </c>
      <c r="B1097" s="28" t="s">
        <v>68</v>
      </c>
      <c r="C1097" s="9">
        <v>185</v>
      </c>
      <c r="D1097" s="9" t="str">
        <f t="shared" si="27"/>
        <v>KC_Search_Google_Imp_SC185</v>
      </c>
      <c r="E1097" s="12">
        <v>119432.849809693</v>
      </c>
      <c r="F1097" s="13">
        <v>45260.173570787898</v>
      </c>
      <c r="G1097" s="13"/>
      <c r="I1097" s="11"/>
    </row>
    <row r="1098" spans="1:9" x14ac:dyDescent="0.25">
      <c r="A1098" s="9" t="s">
        <v>54</v>
      </c>
      <c r="B1098" s="28" t="s">
        <v>68</v>
      </c>
      <c r="C1098" s="9">
        <v>186</v>
      </c>
      <c r="D1098" s="9" t="str">
        <f t="shared" si="27"/>
        <v>KC_Search_Google_Imp_SC186</v>
      </c>
      <c r="E1098" s="12">
        <v>120078.432781638</v>
      </c>
      <c r="F1098" s="13">
        <v>45352.729513662998</v>
      </c>
      <c r="G1098" s="13"/>
      <c r="I1098" s="11"/>
    </row>
    <row r="1099" spans="1:9" x14ac:dyDescent="0.25">
      <c r="A1099" s="9" t="s">
        <v>54</v>
      </c>
      <c r="B1099" s="28" t="s">
        <v>68</v>
      </c>
      <c r="C1099" s="9">
        <v>187</v>
      </c>
      <c r="D1099" s="9" t="str">
        <f t="shared" si="27"/>
        <v>KC_Search_Google_Imp_SC187</v>
      </c>
      <c r="E1099" s="12">
        <v>120724.015753582</v>
      </c>
      <c r="F1099" s="13">
        <v>45444.001750305302</v>
      </c>
      <c r="G1099" s="13"/>
      <c r="I1099" s="11"/>
    </row>
    <row r="1100" spans="1:9" x14ac:dyDescent="0.25">
      <c r="A1100" s="9" t="s">
        <v>54</v>
      </c>
      <c r="B1100" s="28" t="s">
        <v>68</v>
      </c>
      <c r="C1100" s="9">
        <v>188</v>
      </c>
      <c r="D1100" s="9" t="str">
        <f t="shared" si="27"/>
        <v>KC_Search_Google_Imp_SC188</v>
      </c>
      <c r="E1100" s="12">
        <v>121369.598725526</v>
      </c>
      <c r="F1100" s="13">
        <v>45534.008436948403</v>
      </c>
      <c r="G1100" s="13"/>
      <c r="I1100" s="11"/>
    </row>
    <row r="1101" spans="1:9" x14ac:dyDescent="0.25">
      <c r="A1101" s="9" t="s">
        <v>54</v>
      </c>
      <c r="B1101" s="28" t="s">
        <v>68</v>
      </c>
      <c r="C1101" s="9">
        <v>189</v>
      </c>
      <c r="D1101" s="9" t="str">
        <f t="shared" si="27"/>
        <v>KC_Search_Google_Imp_SC189</v>
      </c>
      <c r="E1101" s="12">
        <v>122015.18169747099</v>
      </c>
      <c r="F1101" s="13">
        <v>45622.767503385097</v>
      </c>
      <c r="G1101" s="13"/>
      <c r="I1101" s="11"/>
    </row>
    <row r="1102" spans="1:9" x14ac:dyDescent="0.25">
      <c r="A1102" s="9" t="s">
        <v>54</v>
      </c>
      <c r="B1102" s="28" t="s">
        <v>68</v>
      </c>
      <c r="C1102" s="9">
        <v>190</v>
      </c>
      <c r="D1102" s="9" t="str">
        <f t="shared" si="27"/>
        <v>KC_Search_Google_Imp_SC190</v>
      </c>
      <c r="E1102" s="12">
        <v>122660.764669415</v>
      </c>
      <c r="F1102" s="13">
        <v>45710.296654213496</v>
      </c>
      <c r="G1102" s="13"/>
      <c r="I1102" s="11"/>
    </row>
    <row r="1103" spans="1:9" x14ac:dyDescent="0.25">
      <c r="A1103" s="9" t="s">
        <v>54</v>
      </c>
      <c r="B1103" s="28" t="s">
        <v>68</v>
      </c>
      <c r="C1103" s="9">
        <v>191</v>
      </c>
      <c r="D1103" s="9" t="str">
        <f t="shared" si="27"/>
        <v>KC_Search_Google_Imp_SC191</v>
      </c>
      <c r="E1103" s="12">
        <v>123306.347641359</v>
      </c>
      <c r="F1103" s="13">
        <v>45796.6133701566</v>
      </c>
      <c r="G1103" s="13"/>
      <c r="I1103" s="11"/>
    </row>
    <row r="1104" spans="1:9" x14ac:dyDescent="0.25">
      <c r="A1104" s="9" t="s">
        <v>54</v>
      </c>
      <c r="B1104" s="28" t="s">
        <v>68</v>
      </c>
      <c r="C1104" s="9">
        <v>192</v>
      </c>
      <c r="D1104" s="9" t="str">
        <f t="shared" si="27"/>
        <v>KC_Search_Google_Imp_SC192</v>
      </c>
      <c r="E1104" s="12">
        <v>123951.930613303</v>
      </c>
      <c r="F1104" s="13">
        <v>45881.734909447798</v>
      </c>
      <c r="G1104" s="13"/>
      <c r="I1104" s="11"/>
    </row>
    <row r="1105" spans="1:9" x14ac:dyDescent="0.25">
      <c r="A1105" s="9" t="s">
        <v>54</v>
      </c>
      <c r="B1105" s="28" t="s">
        <v>68</v>
      </c>
      <c r="C1105" s="9">
        <v>193</v>
      </c>
      <c r="D1105" s="9" t="str">
        <f t="shared" si="27"/>
        <v>KC_Search_Google_Imp_SC193</v>
      </c>
      <c r="E1105" s="12">
        <v>124597.513585248</v>
      </c>
      <c r="F1105" s="13">
        <v>45965.678309279101</v>
      </c>
      <c r="G1105" s="13"/>
      <c r="I1105" s="11"/>
    </row>
    <row r="1106" spans="1:9" x14ac:dyDescent="0.25">
      <c r="A1106" s="9" t="s">
        <v>54</v>
      </c>
      <c r="B1106" s="28" t="s">
        <v>68</v>
      </c>
      <c r="C1106" s="9">
        <v>194</v>
      </c>
      <c r="D1106" s="9" t="str">
        <f t="shared" ref="D1106:D1169" si="28">A1106&amp;"_"&amp;B1106&amp;C1106</f>
        <v>KC_Search_Google_Imp_SC194</v>
      </c>
      <c r="E1106" s="12">
        <v>125243.096557192</v>
      </c>
      <c r="F1106" s="13">
        <v>46048.460387308398</v>
      </c>
      <c r="G1106" s="13"/>
      <c r="I1106" s="11"/>
    </row>
    <row r="1107" spans="1:9" x14ac:dyDescent="0.25">
      <c r="A1107" s="9" t="s">
        <v>54</v>
      </c>
      <c r="B1107" s="28" t="s">
        <v>68</v>
      </c>
      <c r="C1107" s="9">
        <v>195</v>
      </c>
      <c r="D1107" s="9" t="str">
        <f t="shared" si="28"/>
        <v>KC_Search_Google_Imp_SC195</v>
      </c>
      <c r="E1107" s="12">
        <v>125888.679529136</v>
      </c>
      <c r="F1107" s="13">
        <v>46130.097743220504</v>
      </c>
      <c r="G1107" s="13"/>
      <c r="I1107" s="11"/>
    </row>
    <row r="1108" spans="1:9" x14ac:dyDescent="0.25">
      <c r="A1108" s="9" t="s">
        <v>54</v>
      </c>
      <c r="B1108" s="28" t="s">
        <v>68</v>
      </c>
      <c r="C1108" s="9">
        <v>196</v>
      </c>
      <c r="D1108" s="9" t="str">
        <f t="shared" si="28"/>
        <v>KC_Search_Google_Imp_SC196</v>
      </c>
      <c r="E1108" s="12">
        <v>126534.262501081</v>
      </c>
      <c r="F1108" s="13">
        <v>46210.606760339397</v>
      </c>
      <c r="G1108" s="13"/>
      <c r="I1108" s="11"/>
    </row>
    <row r="1109" spans="1:9" x14ac:dyDescent="0.25">
      <c r="A1109" s="9" t="s">
        <v>54</v>
      </c>
      <c r="B1109" s="28" t="s">
        <v>68</v>
      </c>
      <c r="C1109" s="9">
        <v>197</v>
      </c>
      <c r="D1109" s="9" t="str">
        <f t="shared" si="28"/>
        <v>KC_Search_Google_Imp_SC197</v>
      </c>
      <c r="E1109" s="12">
        <v>127179.84547302499</v>
      </c>
      <c r="F1109" s="13">
        <v>46290.003607286599</v>
      </c>
      <c r="G1109" s="13"/>
      <c r="I1109" s="11"/>
    </row>
    <row r="1110" spans="1:9" x14ac:dyDescent="0.25">
      <c r="A1110" s="9" t="s">
        <v>54</v>
      </c>
      <c r="B1110" s="28" t="s">
        <v>68</v>
      </c>
      <c r="C1110" s="9">
        <v>198</v>
      </c>
      <c r="D1110" s="9" t="str">
        <f t="shared" si="28"/>
        <v>KC_Search_Google_Imp_SC198</v>
      </c>
      <c r="E1110" s="12">
        <v>127825.428444969</v>
      </c>
      <c r="F1110" s="13">
        <v>46368.304239684097</v>
      </c>
      <c r="G1110" s="13"/>
      <c r="I1110" s="11"/>
    </row>
    <row r="1111" spans="1:9" x14ac:dyDescent="0.25">
      <c r="A1111" s="9" t="s">
        <v>54</v>
      </c>
      <c r="B1111" s="28" t="s">
        <v>68</v>
      </c>
      <c r="C1111" s="9">
        <v>199</v>
      </c>
      <c r="D1111" s="9" t="str">
        <f t="shared" si="28"/>
        <v>KC_Search_Google_Imp_SC199</v>
      </c>
      <c r="E1111" s="12">
        <v>128471.011416913</v>
      </c>
      <c r="F1111" s="13">
        <v>46445.524401896197</v>
      </c>
      <c r="G1111" s="13"/>
      <c r="I1111" s="11"/>
    </row>
    <row r="1112" spans="1:9" x14ac:dyDescent="0.25">
      <c r="A1112" s="9" t="s">
        <v>54</v>
      </c>
      <c r="B1112" s="28" t="s">
        <v>68</v>
      </c>
      <c r="C1112" s="9">
        <v>200</v>
      </c>
      <c r="D1112" s="9" t="str">
        <f t="shared" si="28"/>
        <v>KC_Search_Google_Imp_SC200</v>
      </c>
      <c r="E1112" s="12">
        <v>129116.59438885799</v>
      </c>
      <c r="F1112" s="13">
        <v>46521.679628808997</v>
      </c>
      <c r="G1112" s="13"/>
      <c r="I1112" s="11"/>
    </row>
    <row r="1113" spans="1:9" x14ac:dyDescent="0.25">
      <c r="A1113" s="9" t="s">
        <v>54</v>
      </c>
      <c r="B1113" s="28" t="s">
        <v>68</v>
      </c>
      <c r="C1113" s="9">
        <v>201</v>
      </c>
      <c r="D1113" s="9" t="str">
        <f t="shared" si="28"/>
        <v>KC_Search_Google_Imp_SC201</v>
      </c>
      <c r="E1113" s="12">
        <v>129762.177360802</v>
      </c>
      <c r="F1113" s="13">
        <v>46596.785247643602</v>
      </c>
      <c r="G1113" s="13"/>
      <c r="I1113" s="11"/>
    </row>
    <row r="1114" spans="1:9" x14ac:dyDescent="0.25">
      <c r="A1114" s="9" t="s">
        <v>54</v>
      </c>
      <c r="B1114" s="28" t="s">
        <v>68</v>
      </c>
      <c r="C1114" s="9">
        <v>202</v>
      </c>
      <c r="D1114" s="9" t="str">
        <f t="shared" si="28"/>
        <v>KC_Search_Google_Imp_SC202</v>
      </c>
      <c r="E1114" s="12">
        <v>130407.76033274599</v>
      </c>
      <c r="F1114" s="13">
        <v>46670.856379799901</v>
      </c>
      <c r="G1114" s="13"/>
      <c r="I1114" s="11"/>
    </row>
    <row r="1115" spans="1:9" x14ac:dyDescent="0.25">
      <c r="A1115" s="9" t="s">
        <v>54</v>
      </c>
      <c r="B1115" s="28" t="s">
        <v>68</v>
      </c>
      <c r="C1115" s="9">
        <v>203</v>
      </c>
      <c r="D1115" s="9" t="str">
        <f t="shared" si="28"/>
        <v>KC_Search_Google_Imp_SC203</v>
      </c>
      <c r="E1115" s="12">
        <v>131053.34330469101</v>
      </c>
      <c r="F1115" s="13">
        <v>46743.907942729202</v>
      </c>
      <c r="G1115" s="13"/>
      <c r="I1115" s="11"/>
    </row>
    <row r="1116" spans="1:9" x14ac:dyDescent="0.25">
      <c r="A1116" s="9" t="s">
        <v>54</v>
      </c>
      <c r="B1116" s="28" t="s">
        <v>68</v>
      </c>
      <c r="C1116" s="9">
        <v>204</v>
      </c>
      <c r="D1116" s="9" t="str">
        <f t="shared" si="28"/>
        <v>KC_Search_Google_Imp_SC204</v>
      </c>
      <c r="E1116" s="12">
        <v>131698.926276635</v>
      </c>
      <c r="F1116" s="13">
        <v>46815.954651831598</v>
      </c>
      <c r="G1116" s="13"/>
      <c r="I1116" s="11"/>
    </row>
    <row r="1117" spans="1:9" x14ac:dyDescent="0.25">
      <c r="A1117" s="9" t="s">
        <v>54</v>
      </c>
      <c r="B1117" s="28" t="s">
        <v>68</v>
      </c>
      <c r="C1117" s="9">
        <v>205</v>
      </c>
      <c r="D1117" s="9" t="str">
        <f t="shared" si="28"/>
        <v>KC_Search_Google_Imp_SC205</v>
      </c>
      <c r="E1117" s="12">
        <v>132344.50924857901</v>
      </c>
      <c r="F1117" s="13">
        <v>46887.011022376697</v>
      </c>
      <c r="G1117" s="13"/>
      <c r="I1117" s="11"/>
    </row>
    <row r="1118" spans="1:9" x14ac:dyDescent="0.25">
      <c r="A1118" s="9" t="s">
        <v>54</v>
      </c>
      <c r="B1118" s="28" t="s">
        <v>68</v>
      </c>
      <c r="C1118" s="9">
        <v>206</v>
      </c>
      <c r="D1118" s="9" t="str">
        <f t="shared" si="28"/>
        <v>KC_Search_Google_Imp_SC206</v>
      </c>
      <c r="E1118" s="12">
        <v>132990.09222052299</v>
      </c>
      <c r="F1118" s="13">
        <v>46957.091371445</v>
      </c>
      <c r="G1118" s="13"/>
      <c r="I1118" s="11"/>
    </row>
    <row r="1119" spans="1:9" x14ac:dyDescent="0.25">
      <c r="A1119" s="9" t="s">
        <v>54</v>
      </c>
      <c r="B1119" s="28" t="s">
        <v>68</v>
      </c>
      <c r="C1119" s="9">
        <v>207</v>
      </c>
      <c r="D1119" s="9" t="str">
        <f t="shared" si="28"/>
        <v>KC_Search_Google_Imp_SC207</v>
      </c>
      <c r="E1119" s="12">
        <v>133635.67519246801</v>
      </c>
      <c r="F1119" s="13">
        <v>47026.209819887597</v>
      </c>
      <c r="G1119" s="13"/>
      <c r="I1119" s="11"/>
    </row>
    <row r="1120" spans="1:9" x14ac:dyDescent="0.25">
      <c r="A1120" s="9" t="s">
        <v>54</v>
      </c>
      <c r="B1120" s="28" t="s">
        <v>68</v>
      </c>
      <c r="C1120" s="9">
        <v>208</v>
      </c>
      <c r="D1120" s="9" t="str">
        <f t="shared" si="28"/>
        <v>KC_Search_Google_Imp_SC208</v>
      </c>
      <c r="E1120" s="12">
        <v>134281.25816441199</v>
      </c>
      <c r="F1120" s="13">
        <v>47094.380294301598</v>
      </c>
      <c r="G1120" s="13"/>
      <c r="I1120" s="11"/>
    </row>
    <row r="1121" spans="1:9" x14ac:dyDescent="0.25">
      <c r="A1121" s="9" t="s">
        <v>54</v>
      </c>
      <c r="B1121" s="28" t="s">
        <v>68</v>
      </c>
      <c r="C1121" s="9">
        <v>209</v>
      </c>
      <c r="D1121" s="9" t="str">
        <f t="shared" si="28"/>
        <v>KC_Search_Google_Imp_SC209</v>
      </c>
      <c r="E1121" s="12">
        <v>134926.841136356</v>
      </c>
      <c r="F1121" s="13">
        <v>47161.616529020102</v>
      </c>
      <c r="G1121" s="13"/>
      <c r="I1121" s="11"/>
    </row>
    <row r="1122" spans="1:9" x14ac:dyDescent="0.25">
      <c r="A1122" s="9" t="s">
        <v>54</v>
      </c>
      <c r="B1122" s="28" t="s">
        <v>68</v>
      </c>
      <c r="C1122" s="9">
        <v>210</v>
      </c>
      <c r="D1122" s="9" t="str">
        <f t="shared" si="28"/>
        <v>KC_Search_Google_Imp_SC210</v>
      </c>
      <c r="E1122" s="12">
        <v>135572.424108301</v>
      </c>
      <c r="F1122" s="13">
        <v>47227.932068113398</v>
      </c>
      <c r="G1122" s="13"/>
      <c r="I1122" s="11"/>
    </row>
    <row r="1123" spans="1:9" x14ac:dyDescent="0.25">
      <c r="A1123" s="9" t="s">
        <v>54</v>
      </c>
      <c r="B1123" s="28" t="s">
        <v>68</v>
      </c>
      <c r="C1123" s="9">
        <v>211</v>
      </c>
      <c r="D1123" s="9" t="str">
        <f t="shared" si="28"/>
        <v>KC_Search_Google_Imp_SC211</v>
      </c>
      <c r="E1123" s="12">
        <v>136218.00708024501</v>
      </c>
      <c r="F1123" s="13">
        <v>47293.340267402004</v>
      </c>
      <c r="G1123" s="13"/>
      <c r="I1123" s="11"/>
    </row>
    <row r="1124" spans="1:9" x14ac:dyDescent="0.25">
      <c r="A1124" s="9" t="s">
        <v>54</v>
      </c>
      <c r="B1124" s="28" t="s">
        <v>68</v>
      </c>
      <c r="C1124" s="9">
        <v>212</v>
      </c>
      <c r="D1124" s="9" t="str">
        <f t="shared" si="28"/>
        <v>KC_Search_Google_Imp_SC212</v>
      </c>
      <c r="E1124" s="12">
        <v>136863.59005218901</v>
      </c>
      <c r="F1124" s="13">
        <v>47357.854296475598</v>
      </c>
      <c r="G1124" s="13"/>
      <c r="I1124" s="11"/>
    </row>
    <row r="1125" spans="1:9" x14ac:dyDescent="0.25">
      <c r="A1125" s="9" t="s">
        <v>54</v>
      </c>
      <c r="B1125" s="28" t="s">
        <v>68</v>
      </c>
      <c r="C1125" s="9">
        <v>213</v>
      </c>
      <c r="D1125" s="9" t="str">
        <f t="shared" si="28"/>
        <v>KC_Search_Google_Imp_SC213</v>
      </c>
      <c r="E1125" s="12">
        <v>137509.17302413299</v>
      </c>
      <c r="F1125" s="13">
        <v>47421.487140721198</v>
      </c>
      <c r="G1125" s="13"/>
      <c r="I1125" s="11"/>
    </row>
    <row r="1126" spans="1:9" x14ac:dyDescent="0.25">
      <c r="A1126" s="9" t="s">
        <v>54</v>
      </c>
      <c r="B1126" s="28" t="s">
        <v>68</v>
      </c>
      <c r="C1126" s="9">
        <v>214</v>
      </c>
      <c r="D1126" s="9" t="str">
        <f t="shared" si="28"/>
        <v>KC_Search_Google_Imp_SC214</v>
      </c>
      <c r="E1126" s="12">
        <v>138154.75599607799</v>
      </c>
      <c r="F1126" s="13">
        <v>47484.2516033547</v>
      </c>
      <c r="G1126" s="13"/>
      <c r="I1126" s="11"/>
    </row>
    <row r="1127" spans="1:9" x14ac:dyDescent="0.25">
      <c r="A1127" s="9" t="s">
        <v>54</v>
      </c>
      <c r="B1127" s="28" t="s">
        <v>68</v>
      </c>
      <c r="C1127" s="9">
        <v>215</v>
      </c>
      <c r="D1127" s="9" t="str">
        <f t="shared" si="28"/>
        <v>KC_Search_Google_Imp_SC215</v>
      </c>
      <c r="E1127" s="12">
        <v>138800.338968022</v>
      </c>
      <c r="F1127" s="13">
        <v>47546.160307456601</v>
      </c>
      <c r="G1127" s="13"/>
      <c r="I1127" s="11"/>
    </row>
    <row r="1128" spans="1:9" x14ac:dyDescent="0.25">
      <c r="A1128" s="9" t="s">
        <v>54</v>
      </c>
      <c r="B1128" s="28" t="s">
        <v>68</v>
      </c>
      <c r="C1128" s="9">
        <v>216</v>
      </c>
      <c r="D1128" s="9" t="str">
        <f t="shared" si="28"/>
        <v>KC_Search_Google_Imp_SC216</v>
      </c>
      <c r="E1128" s="12">
        <v>139445.92193996601</v>
      </c>
      <c r="F1128" s="13">
        <v>47607.225698009803</v>
      </c>
      <c r="G1128" s="13"/>
      <c r="I1128" s="11"/>
    </row>
    <row r="1129" spans="1:9" x14ac:dyDescent="0.25">
      <c r="A1129" s="9" t="s">
        <v>54</v>
      </c>
      <c r="B1129" s="28" t="s">
        <v>68</v>
      </c>
      <c r="C1129" s="9">
        <v>217</v>
      </c>
      <c r="D1129" s="9" t="str">
        <f t="shared" si="28"/>
        <v>KC_Search_Google_Imp_SC217</v>
      </c>
      <c r="E1129" s="12">
        <v>140091.504911911</v>
      </c>
      <c r="F1129" s="13">
        <v>47667.460043937797</v>
      </c>
      <c r="G1129" s="13"/>
      <c r="I1129" s="11"/>
    </row>
    <row r="1130" spans="1:9" x14ac:dyDescent="0.25">
      <c r="A1130" s="9" t="s">
        <v>54</v>
      </c>
      <c r="B1130" s="28" t="s">
        <v>68</v>
      </c>
      <c r="C1130" s="9">
        <v>218</v>
      </c>
      <c r="D1130" s="9" t="str">
        <f t="shared" si="28"/>
        <v>KC_Search_Google_Imp_SC218</v>
      </c>
      <c r="E1130" s="12">
        <v>140737.08788385501</v>
      </c>
      <c r="F1130" s="13">
        <v>47726.875440143202</v>
      </c>
      <c r="G1130" s="13"/>
      <c r="I1130" s="11"/>
    </row>
    <row r="1131" spans="1:9" x14ac:dyDescent="0.25">
      <c r="A1131" s="9" t="s">
        <v>54</v>
      </c>
      <c r="B1131" s="28" t="s">
        <v>68</v>
      </c>
      <c r="C1131" s="9">
        <v>219</v>
      </c>
      <c r="D1131" s="9" t="str">
        <f t="shared" si="28"/>
        <v>KC_Search_Google_Imp_SC219</v>
      </c>
      <c r="E1131" s="12">
        <v>141382.67085579899</v>
      </c>
      <c r="F1131" s="13">
        <v>47785.483809543199</v>
      </c>
      <c r="G1131" s="13"/>
      <c r="I1131" s="11"/>
    </row>
    <row r="1132" spans="1:9" x14ac:dyDescent="0.25">
      <c r="A1132" s="9" t="s">
        <v>54</v>
      </c>
      <c r="B1132" s="28" t="s">
        <v>68</v>
      </c>
      <c r="C1132" s="9">
        <v>220</v>
      </c>
      <c r="D1132" s="9" t="str">
        <f t="shared" si="28"/>
        <v>KC_Search_Google_Imp_SC220</v>
      </c>
      <c r="E1132" s="12">
        <v>142028.253827743</v>
      </c>
      <c r="F1132" s="13">
        <v>47843.296905102703</v>
      </c>
      <c r="G1132" s="13"/>
      <c r="I1132" s="11"/>
    </row>
    <row r="1133" spans="1:9" x14ac:dyDescent="0.25">
      <c r="A1133" s="9" t="s">
        <v>54</v>
      </c>
      <c r="B1133" s="28" t="s">
        <v>68</v>
      </c>
      <c r="C1133" s="9">
        <v>221</v>
      </c>
      <c r="D1133" s="9" t="str">
        <f t="shared" si="28"/>
        <v>KC_Search_Google_Imp_SC221</v>
      </c>
      <c r="E1133" s="12">
        <v>142673.836799688</v>
      </c>
      <c r="F1133" s="13">
        <v>47900.326311863799</v>
      </c>
      <c r="G1133" s="13"/>
      <c r="I1133" s="11"/>
    </row>
    <row r="1134" spans="1:9" x14ac:dyDescent="0.25">
      <c r="A1134" s="9" t="s">
        <v>54</v>
      </c>
      <c r="B1134" s="28" t="s">
        <v>68</v>
      </c>
      <c r="C1134" s="9">
        <v>222</v>
      </c>
      <c r="D1134" s="9" t="str">
        <f t="shared" si="28"/>
        <v>KC_Search_Google_Imp_SC222</v>
      </c>
      <c r="E1134" s="12">
        <v>143319.419771632</v>
      </c>
      <c r="F1134" s="13">
        <v>47956.583448969097</v>
      </c>
      <c r="G1134" s="13"/>
      <c r="I1134" s="11"/>
    </row>
    <row r="1135" spans="1:9" x14ac:dyDescent="0.25">
      <c r="A1135" s="9" t="s">
        <v>54</v>
      </c>
      <c r="B1135" s="28" t="s">
        <v>68</v>
      </c>
      <c r="C1135" s="9">
        <v>223</v>
      </c>
      <c r="D1135" s="9" t="str">
        <f t="shared" si="28"/>
        <v>KC_Search_Google_Imp_SC223</v>
      </c>
      <c r="E1135" s="12">
        <v>143965.00274357601</v>
      </c>
      <c r="F1135" s="13">
        <v>48012.0795716797</v>
      </c>
      <c r="G1135" s="13"/>
      <c r="I1135" s="11"/>
    </row>
    <row r="1136" spans="1:9" x14ac:dyDescent="0.25">
      <c r="A1136" s="9" t="s">
        <v>54</v>
      </c>
      <c r="B1136" s="28" t="s">
        <v>68</v>
      </c>
      <c r="C1136" s="9">
        <v>224</v>
      </c>
      <c r="D1136" s="9" t="str">
        <f t="shared" si="28"/>
        <v>KC_Search_Google_Imp_SC224</v>
      </c>
      <c r="E1136" s="12">
        <v>144610.58571552101</v>
      </c>
      <c r="F1136" s="13">
        <v>48066.825773385899</v>
      </c>
      <c r="G1136" s="13"/>
      <c r="I1136" s="11"/>
    </row>
    <row r="1137" spans="1:9" x14ac:dyDescent="0.25">
      <c r="A1137" s="9" t="s">
        <v>54</v>
      </c>
      <c r="B1137" s="28" t="s">
        <v>68</v>
      </c>
      <c r="C1137" s="9">
        <v>225</v>
      </c>
      <c r="D1137" s="9" t="str">
        <f t="shared" si="28"/>
        <v>KC_Search_Google_Imp_SC225</v>
      </c>
      <c r="E1137" s="12">
        <v>145256.16868746499</v>
      </c>
      <c r="F1137" s="13">
        <v>48120.832987610003</v>
      </c>
      <c r="G1137" s="13"/>
      <c r="I1137" s="11"/>
    </row>
    <row r="1138" spans="1:9" x14ac:dyDescent="0.25">
      <c r="A1138" s="9" t="s">
        <v>54</v>
      </c>
      <c r="B1138" s="28" t="s">
        <v>68</v>
      </c>
      <c r="C1138" s="9">
        <v>226</v>
      </c>
      <c r="D1138" s="9" t="str">
        <f t="shared" si="28"/>
        <v>KC_Search_Google_Imp_SC226</v>
      </c>
      <c r="E1138" s="12">
        <v>145901.751659409</v>
      </c>
      <c r="F1138" s="13">
        <v>48174.111990000398</v>
      </c>
      <c r="G1138" s="13"/>
      <c r="I1138" s="11"/>
    </row>
    <row r="1139" spans="1:9" x14ac:dyDescent="0.25">
      <c r="A1139" s="9" t="s">
        <v>54</v>
      </c>
      <c r="B1139" s="28" t="s">
        <v>68</v>
      </c>
      <c r="C1139" s="9">
        <v>227</v>
      </c>
      <c r="D1139" s="9" t="str">
        <f t="shared" si="28"/>
        <v>KC_Search_Google_Imp_SC227</v>
      </c>
      <c r="E1139" s="12">
        <v>146547.33463135301</v>
      </c>
      <c r="F1139" s="13">
        <v>48226.6734003159</v>
      </c>
      <c r="G1139" s="13"/>
      <c r="I1139" s="11"/>
    </row>
    <row r="1140" spans="1:9" x14ac:dyDescent="0.25">
      <c r="A1140" s="9" t="s">
        <v>54</v>
      </c>
      <c r="B1140" s="28" t="s">
        <v>68</v>
      </c>
      <c r="C1140" s="9">
        <v>228</v>
      </c>
      <c r="D1140" s="9" t="str">
        <f t="shared" si="28"/>
        <v>KC_Search_Google_Imp_SC228</v>
      </c>
      <c r="E1140" s="12">
        <v>147192.917603298</v>
      </c>
      <c r="F1140" s="13">
        <v>48278.527684400302</v>
      </c>
      <c r="G1140" s="13"/>
      <c r="I1140" s="11"/>
    </row>
    <row r="1141" spans="1:9" x14ac:dyDescent="0.25">
      <c r="A1141" s="9" t="s">
        <v>54</v>
      </c>
      <c r="B1141" s="28" t="s">
        <v>68</v>
      </c>
      <c r="C1141" s="9">
        <v>229</v>
      </c>
      <c r="D1141" s="9" t="str">
        <f t="shared" si="28"/>
        <v>KC_Search_Google_Imp_SC229</v>
      </c>
      <c r="E1141" s="12">
        <v>147838.50057524201</v>
      </c>
      <c r="F1141" s="13">
        <v>48329.685156145497</v>
      </c>
      <c r="G1141" s="13"/>
      <c r="I1141" s="11"/>
    </row>
    <row r="1142" spans="1:9" x14ac:dyDescent="0.25">
      <c r="A1142" s="9" t="s">
        <v>54</v>
      </c>
      <c r="B1142" s="28" t="s">
        <v>68</v>
      </c>
      <c r="C1142" s="9">
        <v>230</v>
      </c>
      <c r="D1142" s="9" t="str">
        <f t="shared" si="28"/>
        <v>KC_Search_Google_Imp_SC230</v>
      </c>
      <c r="E1142" s="12">
        <v>148484.08354718599</v>
      </c>
      <c r="F1142" s="13">
        <v>48380.155979443298</v>
      </c>
      <c r="G1142" s="13"/>
      <c r="I1142" s="11"/>
    </row>
    <row r="1143" spans="1:9" x14ac:dyDescent="0.25">
      <c r="A1143" s="9" t="s">
        <v>54</v>
      </c>
      <c r="B1143" s="28" t="s">
        <v>68</v>
      </c>
      <c r="C1143" s="9">
        <v>231</v>
      </c>
      <c r="D1143" s="9" t="str">
        <f t="shared" si="28"/>
        <v>KC_Search_Google_Imp_SC231</v>
      </c>
      <c r="E1143" s="12">
        <v>149129.66651913099</v>
      </c>
      <c r="F1143" s="13">
        <v>48429.950170125303</v>
      </c>
      <c r="G1143" s="13"/>
      <c r="I1143" s="11"/>
    </row>
    <row r="1144" spans="1:9" x14ac:dyDescent="0.25">
      <c r="A1144" s="9" t="s">
        <v>54</v>
      </c>
      <c r="B1144" s="28" t="s">
        <v>68</v>
      </c>
      <c r="C1144" s="9">
        <v>232</v>
      </c>
      <c r="D1144" s="9" t="str">
        <f t="shared" si="28"/>
        <v>KC_Search_Google_Imp_SC232</v>
      </c>
      <c r="E1144" s="12">
        <v>149775.249491075</v>
      </c>
      <c r="F1144" s="13">
        <v>48479.077597889598</v>
      </c>
      <c r="G1144" s="13"/>
      <c r="I1144" s="11"/>
    </row>
    <row r="1145" spans="1:9" x14ac:dyDescent="0.25">
      <c r="A1145" s="9" t="s">
        <v>54</v>
      </c>
      <c r="B1145" s="28" t="s">
        <v>68</v>
      </c>
      <c r="C1145" s="9">
        <v>233</v>
      </c>
      <c r="D1145" s="9" t="str">
        <f t="shared" si="28"/>
        <v>KC_Search_Google_Imp_SC233</v>
      </c>
      <c r="E1145" s="12">
        <v>150420.832463019</v>
      </c>
      <c r="F1145" s="13">
        <v>48527.547988214399</v>
      </c>
      <c r="G1145" s="13"/>
      <c r="I1145" s="11"/>
    </row>
    <row r="1146" spans="1:9" x14ac:dyDescent="0.25">
      <c r="A1146" s="9" t="s">
        <v>54</v>
      </c>
      <c r="B1146" s="28" t="s">
        <v>68</v>
      </c>
      <c r="C1146" s="9">
        <v>234</v>
      </c>
      <c r="D1146" s="9" t="str">
        <f t="shared" si="28"/>
        <v>KC_Search_Google_Imp_SC234</v>
      </c>
      <c r="E1146" s="12">
        <v>151066.41543496301</v>
      </c>
      <c r="F1146" s="13">
        <v>48575.370924257899</v>
      </c>
      <c r="G1146" s="13"/>
      <c r="I1146" s="11"/>
    </row>
    <row r="1147" spans="1:9" x14ac:dyDescent="0.25">
      <c r="A1147" s="9" t="s">
        <v>54</v>
      </c>
      <c r="B1147" s="28" t="s">
        <v>68</v>
      </c>
      <c r="C1147" s="9">
        <v>235</v>
      </c>
      <c r="D1147" s="9" t="str">
        <f t="shared" si="28"/>
        <v>KC_Search_Google_Imp_SC235</v>
      </c>
      <c r="E1147" s="12">
        <v>151711.99840690801</v>
      </c>
      <c r="F1147" s="13">
        <v>48622.5558487444</v>
      </c>
      <c r="G1147" s="13"/>
      <c r="I1147" s="11"/>
    </row>
    <row r="1148" spans="1:9" x14ac:dyDescent="0.25">
      <c r="A1148" s="9" t="s">
        <v>54</v>
      </c>
      <c r="B1148" s="28" t="s">
        <v>68</v>
      </c>
      <c r="C1148" s="9">
        <v>236</v>
      </c>
      <c r="D1148" s="9" t="str">
        <f t="shared" si="28"/>
        <v>KC_Search_Google_Imp_SC236</v>
      </c>
      <c r="E1148" s="12">
        <v>152357.58137885199</v>
      </c>
      <c r="F1148" s="13">
        <v>48669.112065834903</v>
      </c>
      <c r="G1148" s="13"/>
      <c r="I1148" s="11"/>
    </row>
    <row r="1149" spans="1:9" x14ac:dyDescent="0.25">
      <c r="A1149" s="9" t="s">
        <v>54</v>
      </c>
      <c r="B1149" s="28" t="s">
        <v>68</v>
      </c>
      <c r="C1149" s="9">
        <v>237</v>
      </c>
      <c r="D1149" s="9" t="str">
        <f t="shared" si="28"/>
        <v>KC_Search_Google_Imp_SC237</v>
      </c>
      <c r="E1149" s="12">
        <v>153003.164350796</v>
      </c>
      <c r="F1149" s="13">
        <v>48715.048742983803</v>
      </c>
      <c r="G1149" s="13"/>
      <c r="I1149" s="11"/>
    </row>
    <row r="1150" spans="1:9" x14ac:dyDescent="0.25">
      <c r="A1150" s="9" t="s">
        <v>54</v>
      </c>
      <c r="B1150" s="28" t="s">
        <v>68</v>
      </c>
      <c r="C1150" s="9">
        <v>238</v>
      </c>
      <c r="D1150" s="9" t="str">
        <f t="shared" si="28"/>
        <v>KC_Search_Google_Imp_SC238</v>
      </c>
      <c r="E1150" s="12">
        <v>153648.74732274099</v>
      </c>
      <c r="F1150" s="13">
        <v>48760.374912779298</v>
      </c>
      <c r="G1150" s="13"/>
      <c r="I1150" s="11"/>
    </row>
    <row r="1151" spans="1:9" x14ac:dyDescent="0.25">
      <c r="A1151" s="9" t="s">
        <v>54</v>
      </c>
      <c r="B1151" s="28" t="s">
        <v>68</v>
      </c>
      <c r="C1151" s="9">
        <v>239</v>
      </c>
      <c r="D1151" s="9" t="str">
        <f t="shared" si="28"/>
        <v>KC_Search_Google_Imp_SC239</v>
      </c>
      <c r="E1151" s="12">
        <v>154294.330294685</v>
      </c>
      <c r="F1151" s="13">
        <v>48805.0994747687</v>
      </c>
      <c r="G1151" s="13"/>
      <c r="I1151" s="11"/>
    </row>
    <row r="1152" spans="1:9" x14ac:dyDescent="0.25">
      <c r="A1152" s="9" t="s">
        <v>54</v>
      </c>
      <c r="B1152" s="28" t="s">
        <v>68</v>
      </c>
      <c r="C1152" s="9">
        <v>240</v>
      </c>
      <c r="D1152" s="9" t="str">
        <f t="shared" si="28"/>
        <v>KC_Search_Google_Imp_SC240</v>
      </c>
      <c r="E1152" s="12">
        <v>154939.91326662901</v>
      </c>
      <c r="F1152" s="13">
        <v>48849.231197267502</v>
      </c>
      <c r="G1152" s="13"/>
      <c r="I1152" s="11"/>
    </row>
    <row r="1153" spans="1:9" x14ac:dyDescent="0.25">
      <c r="A1153" s="9" t="s">
        <v>54</v>
      </c>
      <c r="B1153" s="28" t="s">
        <v>68</v>
      </c>
      <c r="C1153" s="9">
        <v>241</v>
      </c>
      <c r="D1153" s="9" t="str">
        <f t="shared" si="28"/>
        <v>KC_Search_Google_Imp_SC241</v>
      </c>
      <c r="E1153" s="12">
        <v>155585.49623857401</v>
      </c>
      <c r="F1153" s="13">
        <v>48892.778719152499</v>
      </c>
      <c r="G1153" s="13"/>
      <c r="I1153" s="11"/>
    </row>
    <row r="1154" spans="1:9" x14ac:dyDescent="0.25">
      <c r="A1154" s="9" t="s">
        <v>54</v>
      </c>
      <c r="B1154" s="28" t="s">
        <v>68</v>
      </c>
      <c r="C1154" s="9">
        <v>242</v>
      </c>
      <c r="D1154" s="9" t="str">
        <f t="shared" si="28"/>
        <v>KC_Search_Google_Imp_SC242</v>
      </c>
      <c r="E1154" s="12">
        <v>156231.07921051799</v>
      </c>
      <c r="F1154" s="13">
        <v>48935.750551637997</v>
      </c>
      <c r="G1154" s="13"/>
      <c r="I1154" s="11"/>
    </row>
    <row r="1155" spans="1:9" x14ac:dyDescent="0.25">
      <c r="A1155" s="9" t="s">
        <v>54</v>
      </c>
      <c r="B1155" s="28" t="s">
        <v>68</v>
      </c>
      <c r="C1155" s="9">
        <v>243</v>
      </c>
      <c r="D1155" s="9" t="str">
        <f t="shared" si="28"/>
        <v>KC_Search_Google_Imp_SC243</v>
      </c>
      <c r="E1155" s="12">
        <v>156876.66218246199</v>
      </c>
      <c r="F1155" s="13">
        <v>48978.155080035598</v>
      </c>
      <c r="G1155" s="13"/>
      <c r="I1155" s="11"/>
    </row>
    <row r="1156" spans="1:9" x14ac:dyDescent="0.25">
      <c r="A1156" s="9" t="s">
        <v>54</v>
      </c>
      <c r="B1156" s="28" t="s">
        <v>68</v>
      </c>
      <c r="C1156" s="9">
        <v>244</v>
      </c>
      <c r="D1156" s="9" t="str">
        <f t="shared" si="28"/>
        <v>KC_Search_Google_Imp_SC244</v>
      </c>
      <c r="E1156" s="12">
        <v>157522.245154406</v>
      </c>
      <c r="F1156" s="13">
        <v>49020.000565496703</v>
      </c>
      <c r="G1156" s="13"/>
      <c r="I1156" s="11"/>
    </row>
    <row r="1157" spans="1:9" x14ac:dyDescent="0.25">
      <c r="A1157" s="9" t="s">
        <v>54</v>
      </c>
      <c r="B1157" s="28" t="s">
        <v>68</v>
      </c>
      <c r="C1157" s="9">
        <v>245</v>
      </c>
      <c r="D1157" s="9" t="str">
        <f t="shared" si="28"/>
        <v>KC_Search_Google_Imp_SC245</v>
      </c>
      <c r="E1157" s="12">
        <v>158167.828126351</v>
      </c>
      <c r="F1157" s="13">
        <v>49061.295146738703</v>
      </c>
      <c r="G1157" s="13"/>
      <c r="I1157" s="11"/>
    </row>
    <row r="1158" spans="1:9" x14ac:dyDescent="0.25">
      <c r="A1158" s="9" t="s">
        <v>54</v>
      </c>
      <c r="B1158" s="28" t="s">
        <v>68</v>
      </c>
      <c r="C1158" s="9">
        <v>246</v>
      </c>
      <c r="D1158" s="9" t="str">
        <f t="shared" si="28"/>
        <v>KC_Search_Google_Imp_SC246</v>
      </c>
      <c r="E1158" s="12">
        <v>158813.41109829501</v>
      </c>
      <c r="F1158" s="13">
        <v>49102.046841752897</v>
      </c>
      <c r="G1158" s="13"/>
      <c r="I1158" s="11"/>
    </row>
    <row r="1159" spans="1:9" x14ac:dyDescent="0.25">
      <c r="A1159" s="9" t="s">
        <v>54</v>
      </c>
      <c r="B1159" s="28" t="s">
        <v>68</v>
      </c>
      <c r="C1159" s="9">
        <v>247</v>
      </c>
      <c r="D1159" s="9" t="str">
        <f t="shared" si="28"/>
        <v>KC_Search_Google_Imp_SC247</v>
      </c>
      <c r="E1159" s="12">
        <v>159458.99407023899</v>
      </c>
      <c r="F1159" s="13">
        <v>49142.263549495401</v>
      </c>
      <c r="G1159" s="13"/>
      <c r="I1159" s="11"/>
    </row>
    <row r="1160" spans="1:9" x14ac:dyDescent="0.25">
      <c r="A1160" s="9" t="s">
        <v>54</v>
      </c>
      <c r="B1160" s="28" t="s">
        <v>68</v>
      </c>
      <c r="C1160" s="9">
        <v>248</v>
      </c>
      <c r="D1160" s="9" t="str">
        <f t="shared" si="28"/>
        <v>KC_Search_Google_Imp_SC248</v>
      </c>
      <c r="E1160" s="12">
        <v>160104.57704218401</v>
      </c>
      <c r="F1160" s="13">
        <v>49181.9530515609</v>
      </c>
      <c r="G1160" s="13"/>
      <c r="I1160" s="11"/>
    </row>
    <row r="1161" spans="1:9" x14ac:dyDescent="0.25">
      <c r="A1161" s="9" t="s">
        <v>54</v>
      </c>
      <c r="B1161" s="28" t="s">
        <v>68</v>
      </c>
      <c r="C1161" s="9">
        <v>249</v>
      </c>
      <c r="D1161" s="9" t="str">
        <f t="shared" si="28"/>
        <v>KC_Search_Google_Imp_SC249</v>
      </c>
      <c r="E1161" s="12">
        <v>160750.16001412799</v>
      </c>
      <c r="F1161" s="13">
        <v>49221.123013838303</v>
      </c>
      <c r="G1161" s="13"/>
      <c r="I1161" s="11"/>
    </row>
    <row r="1162" spans="1:9" x14ac:dyDescent="0.25">
      <c r="A1162" s="9" t="s">
        <v>54</v>
      </c>
      <c r="B1162" s="28" t="s">
        <v>68</v>
      </c>
      <c r="C1162" s="9">
        <v>250</v>
      </c>
      <c r="D1162" s="9" t="str">
        <f t="shared" si="28"/>
        <v>KC_Search_Google_Imp_SC250</v>
      </c>
      <c r="E1162" s="12">
        <v>161395.742986072</v>
      </c>
      <c r="F1162" s="13">
        <v>49259.780988148399</v>
      </c>
      <c r="G1162" s="13"/>
      <c r="I1162" s="11"/>
    </row>
    <row r="1163" spans="1:9" x14ac:dyDescent="0.25">
      <c r="A1163" s="9" t="s">
        <v>54</v>
      </c>
      <c r="B1163" s="28" t="s">
        <v>68</v>
      </c>
      <c r="C1163" s="9">
        <v>251</v>
      </c>
      <c r="D1163" s="9" t="str">
        <f t="shared" si="28"/>
        <v>KC_Search_Google_Imp_SC251</v>
      </c>
      <c r="E1163" s="12">
        <v>162041.32595801601</v>
      </c>
      <c r="F1163" s="13">
        <v>49297.934413864699</v>
      </c>
      <c r="G1163" s="13"/>
      <c r="I1163" s="11"/>
    </row>
    <row r="1164" spans="1:9" x14ac:dyDescent="0.25">
      <c r="A1164" s="9" t="s">
        <v>54</v>
      </c>
      <c r="B1164" s="28" t="s">
        <v>68</v>
      </c>
      <c r="C1164" s="9">
        <v>252</v>
      </c>
      <c r="D1164" s="9" t="str">
        <f t="shared" si="28"/>
        <v>KC_Search_Google_Imp_SC252</v>
      </c>
      <c r="E1164" s="12">
        <v>162686.90892996101</v>
      </c>
      <c r="F1164" s="13">
        <v>49335.590619515002</v>
      </c>
      <c r="G1164" s="13"/>
      <c r="I1164" s="11"/>
    </row>
    <row r="1165" spans="1:9" x14ac:dyDescent="0.25">
      <c r="A1165" s="9" t="s">
        <v>54</v>
      </c>
      <c r="B1165" s="28" t="s">
        <v>68</v>
      </c>
      <c r="C1165" s="9">
        <v>253</v>
      </c>
      <c r="D1165" s="9" t="str">
        <f t="shared" si="28"/>
        <v>KC_Search_Google_Imp_SC253</v>
      </c>
      <c r="E1165" s="12">
        <v>163332.49190190501</v>
      </c>
      <c r="F1165" s="13">
        <v>49372.756824366697</v>
      </c>
      <c r="G1165" s="13"/>
      <c r="I1165" s="11"/>
    </row>
    <row r="1166" spans="1:9" x14ac:dyDescent="0.25">
      <c r="A1166" s="9" t="s">
        <v>54</v>
      </c>
      <c r="B1166" s="28" t="s">
        <v>68</v>
      </c>
      <c r="C1166" s="9">
        <v>254</v>
      </c>
      <c r="D1166" s="9" t="str">
        <f t="shared" si="28"/>
        <v>KC_Search_Google_Imp_SC254</v>
      </c>
      <c r="E1166" s="12">
        <v>163978.07487384899</v>
      </c>
      <c r="F1166" s="13">
        <v>49409.440139992497</v>
      </c>
      <c r="G1166" s="13"/>
      <c r="I1166" s="11"/>
    </row>
    <row r="1167" spans="1:9" x14ac:dyDescent="0.25">
      <c r="A1167" s="9" t="s">
        <v>54</v>
      </c>
      <c r="B1167" s="28" t="s">
        <v>68</v>
      </c>
      <c r="C1167" s="9">
        <v>255</v>
      </c>
      <c r="D1167" s="9" t="str">
        <f t="shared" si="28"/>
        <v>KC_Search_Google_Imp_SC255</v>
      </c>
      <c r="E1167" s="12">
        <v>164623.65784579399</v>
      </c>
      <c r="F1167" s="13">
        <v>49445.647571819201</v>
      </c>
      <c r="G1167" s="13"/>
      <c r="I1167" s="11"/>
    </row>
    <row r="1168" spans="1:9" x14ac:dyDescent="0.25">
      <c r="A1168" s="9" t="s">
        <v>54</v>
      </c>
      <c r="B1168" s="28" t="s">
        <v>68</v>
      </c>
      <c r="C1168" s="9">
        <v>256</v>
      </c>
      <c r="D1168" s="9" t="str">
        <f t="shared" si="28"/>
        <v>KC_Search_Google_Imp_SC256</v>
      </c>
      <c r="E1168" s="12">
        <v>165269.240817738</v>
      </c>
      <c r="F1168" s="13">
        <v>49481.386020658501</v>
      </c>
      <c r="G1168" s="13"/>
      <c r="I1168" s="11"/>
    </row>
    <row r="1169" spans="1:9" x14ac:dyDescent="0.25">
      <c r="A1169" s="9" t="s">
        <v>54</v>
      </c>
      <c r="B1169" s="28" t="s">
        <v>68</v>
      </c>
      <c r="C1169" s="9">
        <v>257</v>
      </c>
      <c r="D1169" s="9" t="str">
        <f t="shared" si="28"/>
        <v>KC_Search_Google_Imp_SC257</v>
      </c>
      <c r="E1169" s="12">
        <v>165914.82378968201</v>
      </c>
      <c r="F1169" s="13">
        <v>49516.662284218903</v>
      </c>
      <c r="G1169" s="13"/>
      <c r="I1169" s="11"/>
    </row>
    <row r="1170" spans="1:9" x14ac:dyDescent="0.25">
      <c r="A1170" s="9" t="s">
        <v>54</v>
      </c>
      <c r="B1170" s="28" t="s">
        <v>68</v>
      </c>
      <c r="C1170" s="9">
        <v>258</v>
      </c>
      <c r="D1170" s="9" t="str">
        <f t="shared" ref="D1170:D1216" si="29">A1170&amp;"_"&amp;B1170&amp;C1170</f>
        <v>KC_Search_Google_Imp_SC258</v>
      </c>
      <c r="E1170" s="12">
        <v>166560.40676162601</v>
      </c>
      <c r="F1170" s="13">
        <v>49551.483058601101</v>
      </c>
      <c r="G1170" s="13"/>
      <c r="I1170" s="11"/>
    </row>
    <row r="1171" spans="1:9" x14ac:dyDescent="0.25">
      <c r="A1171" s="9" t="s">
        <v>54</v>
      </c>
      <c r="B1171" s="28" t="s">
        <v>68</v>
      </c>
      <c r="C1171" s="9">
        <v>259</v>
      </c>
      <c r="D1171" s="9" t="str">
        <f t="shared" si="29"/>
        <v>KC_Search_Google_Imp_SC259</v>
      </c>
      <c r="E1171" s="12">
        <v>167205.98973357101</v>
      </c>
      <c r="F1171" s="13">
        <v>49585.854939774297</v>
      </c>
      <c r="G1171" s="13"/>
      <c r="I1171" s="11"/>
    </row>
    <row r="1172" spans="1:9" x14ac:dyDescent="0.25">
      <c r="A1172" s="9" t="s">
        <v>54</v>
      </c>
      <c r="B1172" s="28" t="s">
        <v>68</v>
      </c>
      <c r="C1172" s="9">
        <v>260</v>
      </c>
      <c r="D1172" s="9" t="str">
        <f t="shared" si="29"/>
        <v>KC_Search_Google_Imp_SC260</v>
      </c>
      <c r="E1172" s="12">
        <v>167851.57270551499</v>
      </c>
      <c r="F1172" s="13">
        <v>49619.784425034901</v>
      </c>
      <c r="G1172" s="13"/>
      <c r="I1172" s="11"/>
    </row>
    <row r="1173" spans="1:9" x14ac:dyDescent="0.25">
      <c r="A1173" s="9" t="s">
        <v>54</v>
      </c>
      <c r="B1173" s="28" t="s">
        <v>68</v>
      </c>
      <c r="C1173" s="9">
        <v>261</v>
      </c>
      <c r="D1173" s="9" t="str">
        <f t="shared" si="29"/>
        <v>KC_Search_Google_Imp_SC261</v>
      </c>
      <c r="E1173" s="12">
        <v>168497.155677459</v>
      </c>
      <c r="F1173" s="13">
        <v>49653.277914447797</v>
      </c>
      <c r="G1173" s="13"/>
      <c r="I1173" s="11"/>
    </row>
    <row r="1174" spans="1:9" x14ac:dyDescent="0.25">
      <c r="A1174" s="9" t="s">
        <v>54</v>
      </c>
      <c r="B1174" s="28" t="s">
        <v>68</v>
      </c>
      <c r="C1174" s="9">
        <v>262</v>
      </c>
      <c r="D1174" s="9" t="str">
        <f t="shared" si="29"/>
        <v>KC_Search_Google_Imp_SC262</v>
      </c>
      <c r="E1174" s="12">
        <v>169142.738649404</v>
      </c>
      <c r="F1174" s="13">
        <v>49686.341712269197</v>
      </c>
      <c r="G1174" s="13"/>
      <c r="I1174" s="11"/>
    </row>
    <row r="1175" spans="1:9" x14ac:dyDescent="0.25">
      <c r="A1175" s="9" t="s">
        <v>54</v>
      </c>
      <c r="B1175" s="28" t="s">
        <v>68</v>
      </c>
      <c r="C1175" s="9">
        <v>263</v>
      </c>
      <c r="D1175" s="9" t="str">
        <f t="shared" si="29"/>
        <v>KC_Search_Google_Imp_SC263</v>
      </c>
      <c r="E1175" s="12">
        <v>169788.321621348</v>
      </c>
      <c r="F1175" s="13">
        <v>49718.982028352802</v>
      </c>
      <c r="G1175" s="13"/>
      <c r="I1175" s="11"/>
    </row>
    <row r="1176" spans="1:9" x14ac:dyDescent="0.25">
      <c r="A1176" s="9" t="s">
        <v>54</v>
      </c>
      <c r="B1176" s="28" t="s">
        <v>68</v>
      </c>
      <c r="C1176" s="9">
        <v>264</v>
      </c>
      <c r="D1176" s="9" t="str">
        <f t="shared" si="29"/>
        <v>KC_Search_Google_Imp_SC264</v>
      </c>
      <c r="E1176" s="12">
        <v>170433.90459329201</v>
      </c>
      <c r="F1176" s="13">
        <v>49751.204979536597</v>
      </c>
      <c r="G1176" s="13"/>
      <c r="I1176" s="11"/>
    </row>
    <row r="1177" spans="1:9" x14ac:dyDescent="0.25">
      <c r="A1177" s="9" t="s">
        <v>54</v>
      </c>
      <c r="B1177" s="28" t="s">
        <v>68</v>
      </c>
      <c r="C1177" s="9">
        <v>265</v>
      </c>
      <c r="D1177" s="9" t="str">
        <f t="shared" si="29"/>
        <v>KC_Search_Google_Imp_SC265</v>
      </c>
      <c r="E1177" s="12">
        <v>171079.48756523599</v>
      </c>
      <c r="F1177" s="13">
        <v>49783.016591014202</v>
      </c>
      <c r="G1177" s="13"/>
      <c r="I1177" s="11"/>
    </row>
    <row r="1178" spans="1:9" x14ac:dyDescent="0.25">
      <c r="A1178" s="9" t="s">
        <v>54</v>
      </c>
      <c r="B1178" s="28" t="s">
        <v>68</v>
      </c>
      <c r="C1178" s="9">
        <v>266</v>
      </c>
      <c r="D1178" s="9" t="str">
        <f t="shared" si="29"/>
        <v>KC_Search_Google_Imp_SC266</v>
      </c>
      <c r="E1178" s="12">
        <v>171725.07053718099</v>
      </c>
      <c r="F1178" s="13">
        <v>49814.422797686901</v>
      </c>
      <c r="G1178" s="13"/>
      <c r="I1178" s="11"/>
    </row>
    <row r="1179" spans="1:9" x14ac:dyDescent="0.25">
      <c r="A1179" s="9" t="s">
        <v>54</v>
      </c>
      <c r="B1179" s="28" t="s">
        <v>68</v>
      </c>
      <c r="C1179" s="9">
        <v>267</v>
      </c>
      <c r="D1179" s="9" t="str">
        <f t="shared" si="29"/>
        <v>KC_Search_Google_Imp_SC267</v>
      </c>
      <c r="E1179" s="12">
        <v>172370.653509125</v>
      </c>
      <c r="F1179" s="13">
        <v>49845.429445499198</v>
      </c>
      <c r="G1179" s="13"/>
      <c r="I1179" s="11"/>
    </row>
    <row r="1180" spans="1:9" x14ac:dyDescent="0.25">
      <c r="A1180" s="9" t="s">
        <v>54</v>
      </c>
      <c r="B1180" s="28" t="s">
        <v>68</v>
      </c>
      <c r="C1180" s="9">
        <v>268</v>
      </c>
      <c r="D1180" s="9" t="str">
        <f t="shared" si="29"/>
        <v>KC_Search_Google_Imp_SC268</v>
      </c>
      <c r="E1180" s="12">
        <v>173016.23648106901</v>
      </c>
      <c r="F1180" s="13">
        <v>49876.042292757302</v>
      </c>
      <c r="G1180" s="13"/>
      <c r="I1180" s="11"/>
    </row>
    <row r="1181" spans="1:9" x14ac:dyDescent="0.25">
      <c r="A1181" s="9" t="s">
        <v>54</v>
      </c>
      <c r="B1181" s="28" t="s">
        <v>68</v>
      </c>
      <c r="C1181" s="9">
        <v>269</v>
      </c>
      <c r="D1181" s="9" t="str">
        <f t="shared" si="29"/>
        <v>KC_Search_Google_Imp_SC269</v>
      </c>
      <c r="E1181" s="12">
        <v>173661.819453014</v>
      </c>
      <c r="F1181" s="13">
        <v>49906.267011429503</v>
      </c>
      <c r="G1181" s="13"/>
      <c r="I1181" s="11"/>
    </row>
    <row r="1182" spans="1:9" x14ac:dyDescent="0.25">
      <c r="A1182" s="9" t="s">
        <v>54</v>
      </c>
      <c r="B1182" s="28" t="s">
        <v>68</v>
      </c>
      <c r="C1182" s="9">
        <v>270</v>
      </c>
      <c r="D1182" s="9" t="str">
        <f t="shared" si="29"/>
        <v>KC_Search_Google_Imp_SC270</v>
      </c>
      <c r="E1182" s="12">
        <v>174307.40242495801</v>
      </c>
      <c r="F1182" s="13">
        <v>49936.1091884302</v>
      </c>
      <c r="G1182" s="13"/>
      <c r="I1182" s="11"/>
    </row>
    <row r="1183" spans="1:9" x14ac:dyDescent="0.25">
      <c r="A1183" s="9" t="s">
        <v>54</v>
      </c>
      <c r="B1183" s="28" t="s">
        <v>68</v>
      </c>
      <c r="C1183" s="9">
        <v>271</v>
      </c>
      <c r="D1183" s="9" t="str">
        <f t="shared" si="29"/>
        <v>KC_Search_Google_Imp_SC271</v>
      </c>
      <c r="E1183" s="12">
        <v>174952.98539690199</v>
      </c>
      <c r="F1183" s="13">
        <v>49965.574326886897</v>
      </c>
      <c r="G1183" s="13"/>
      <c r="I1183" s="11"/>
    </row>
    <row r="1184" spans="1:9" x14ac:dyDescent="0.25">
      <c r="A1184" s="9" t="s">
        <v>54</v>
      </c>
      <c r="B1184" s="28" t="s">
        <v>68</v>
      </c>
      <c r="C1184" s="9">
        <v>272</v>
      </c>
      <c r="D1184" s="9" t="str">
        <f t="shared" si="29"/>
        <v>KC_Search_Google_Imp_SC272</v>
      </c>
      <c r="E1184" s="12">
        <v>175598.568368846</v>
      </c>
      <c r="F1184" s="13">
        <v>49994.667847390097</v>
      </c>
      <c r="G1184" s="13"/>
      <c r="I1184" s="11"/>
    </row>
    <row r="1185" spans="1:9" x14ac:dyDescent="0.25">
      <c r="A1185" s="9" t="s">
        <v>54</v>
      </c>
      <c r="B1185" s="28" t="s">
        <v>68</v>
      </c>
      <c r="C1185" s="9">
        <v>273</v>
      </c>
      <c r="D1185" s="9" t="str">
        <f t="shared" si="29"/>
        <v>KC_Search_Google_Imp_SC273</v>
      </c>
      <c r="E1185" s="12">
        <v>176244.151340791</v>
      </c>
      <c r="F1185" s="13">
        <v>50023.395089226498</v>
      </c>
      <c r="G1185" s="13"/>
      <c r="I1185" s="11"/>
    </row>
    <row r="1186" spans="1:9" x14ac:dyDescent="0.25">
      <c r="A1186" s="9" t="s">
        <v>54</v>
      </c>
      <c r="B1186" s="28" t="s">
        <v>68</v>
      </c>
      <c r="C1186" s="9">
        <v>274</v>
      </c>
      <c r="D1186" s="9" t="str">
        <f t="shared" si="29"/>
        <v>KC_Search_Google_Imp_SC274</v>
      </c>
      <c r="E1186" s="12">
        <v>176889.734312735</v>
      </c>
      <c r="F1186" s="13">
        <v>50051.761311595801</v>
      </c>
      <c r="G1186" s="13"/>
      <c r="I1186" s="11"/>
    </row>
    <row r="1187" spans="1:9" x14ac:dyDescent="0.25">
      <c r="A1187" s="9" t="s">
        <v>54</v>
      </c>
      <c r="B1187" s="28" t="s">
        <v>68</v>
      </c>
      <c r="C1187" s="9">
        <v>275</v>
      </c>
      <c r="D1187" s="9" t="str">
        <f t="shared" si="29"/>
        <v>KC_Search_Google_Imp_SC275</v>
      </c>
      <c r="E1187" s="12">
        <v>177535.31728467901</v>
      </c>
      <c r="F1187" s="13">
        <v>50079.771694810799</v>
      </c>
      <c r="G1187" s="13"/>
      <c r="I1187" s="11"/>
    </row>
    <row r="1188" spans="1:9" x14ac:dyDescent="0.25">
      <c r="A1188" s="9" t="s">
        <v>54</v>
      </c>
      <c r="B1188" s="28" t="s">
        <v>68</v>
      </c>
      <c r="C1188" s="9">
        <v>276</v>
      </c>
      <c r="D1188" s="9" t="str">
        <f t="shared" si="29"/>
        <v>KC_Search_Google_Imp_SC276</v>
      </c>
      <c r="E1188" s="12">
        <v>178180.90025662401</v>
      </c>
      <c r="F1188" s="13">
        <v>50107.431341481497</v>
      </c>
      <c r="G1188" s="13"/>
      <c r="I1188" s="11"/>
    </row>
    <row r="1189" spans="1:9" x14ac:dyDescent="0.25">
      <c r="A1189" s="9" t="s">
        <v>54</v>
      </c>
      <c r="B1189" s="28" t="s">
        <v>68</v>
      </c>
      <c r="C1189" s="9">
        <v>277</v>
      </c>
      <c r="D1189" s="9" t="str">
        <f t="shared" si="29"/>
        <v>KC_Search_Google_Imp_SC277</v>
      </c>
      <c r="E1189" s="12">
        <v>178826.48322856799</v>
      </c>
      <c r="F1189" s="13">
        <v>50134.745277682501</v>
      </c>
      <c r="G1189" s="13"/>
      <c r="I1189" s="11"/>
    </row>
    <row r="1190" spans="1:9" x14ac:dyDescent="0.25">
      <c r="A1190" s="9" t="s">
        <v>54</v>
      </c>
      <c r="B1190" s="28" t="s">
        <v>68</v>
      </c>
      <c r="C1190" s="9">
        <v>278</v>
      </c>
      <c r="D1190" s="9" t="str">
        <f t="shared" si="29"/>
        <v>KC_Search_Google_Imp_SC278</v>
      </c>
      <c r="E1190" s="12">
        <v>179472.066200512</v>
      </c>
      <c r="F1190" s="13">
        <v>50161.718454104703</v>
      </c>
      <c r="G1190" s="13"/>
      <c r="I1190" s="11"/>
    </row>
    <row r="1191" spans="1:9" x14ac:dyDescent="0.25">
      <c r="A1191" s="9" t="s">
        <v>54</v>
      </c>
      <c r="B1191" s="28" t="s">
        <v>68</v>
      </c>
      <c r="C1191" s="9">
        <v>279</v>
      </c>
      <c r="D1191" s="9" t="str">
        <f t="shared" si="29"/>
        <v>KC_Search_Google_Imp_SC279</v>
      </c>
      <c r="E1191" s="12">
        <v>180117.649172456</v>
      </c>
      <c r="F1191" s="13">
        <v>50188.355747191003</v>
      </c>
      <c r="G1191" s="13"/>
      <c r="I1191" s="11"/>
    </row>
    <row r="1192" spans="1:9" x14ac:dyDescent="0.25">
      <c r="A1192" s="9" t="s">
        <v>54</v>
      </c>
      <c r="B1192" s="28" t="s">
        <v>68</v>
      </c>
      <c r="C1192" s="9">
        <v>280</v>
      </c>
      <c r="D1192" s="9" t="str">
        <f t="shared" si="29"/>
        <v>KC_Search_Google_Imp_SC280</v>
      </c>
      <c r="E1192" s="12">
        <v>180763.232144401</v>
      </c>
      <c r="F1192" s="13">
        <v>50214.661960256599</v>
      </c>
      <c r="G1192" s="13"/>
      <c r="I1192" s="11"/>
    </row>
    <row r="1193" spans="1:9" x14ac:dyDescent="0.25">
      <c r="A1193" s="9" t="s">
        <v>54</v>
      </c>
      <c r="B1193" s="28" t="s">
        <v>68</v>
      </c>
      <c r="C1193" s="9">
        <v>281</v>
      </c>
      <c r="D1193" s="9" t="str">
        <f t="shared" si="29"/>
        <v>KC_Search_Google_Imp_SC281</v>
      </c>
      <c r="E1193" s="12">
        <v>181408.81511634501</v>
      </c>
      <c r="F1193" s="13">
        <v>50240.6418245924</v>
      </c>
      <c r="G1193" s="13"/>
      <c r="I1193" s="11"/>
    </row>
    <row r="1194" spans="1:9" x14ac:dyDescent="0.25">
      <c r="A1194" s="9" t="s">
        <v>54</v>
      </c>
      <c r="B1194" s="28" t="s">
        <v>68</v>
      </c>
      <c r="C1194" s="9">
        <v>282</v>
      </c>
      <c r="D1194" s="9" t="str">
        <f t="shared" si="29"/>
        <v>KC_Search_Google_Imp_SC282</v>
      </c>
      <c r="E1194" s="12">
        <v>182054.39808828899</v>
      </c>
      <c r="F1194" s="13">
        <v>50266.300000554897</v>
      </c>
      <c r="G1194" s="13"/>
      <c r="I1194" s="11"/>
    </row>
    <row r="1195" spans="1:9" x14ac:dyDescent="0.25">
      <c r="A1195" s="9" t="s">
        <v>54</v>
      </c>
      <c r="B1195" s="28" t="s">
        <v>68</v>
      </c>
      <c r="C1195" s="9">
        <v>283</v>
      </c>
      <c r="D1195" s="9" t="str">
        <f t="shared" si="29"/>
        <v>KC_Search_Google_Imp_SC283</v>
      </c>
      <c r="E1195" s="12">
        <v>182699.98106023399</v>
      </c>
      <c r="F1195" s="13">
        <v>50291.641078638997</v>
      </c>
      <c r="G1195" s="13"/>
      <c r="I1195" s="11"/>
    </row>
    <row r="1196" spans="1:9" x14ac:dyDescent="0.25">
      <c r="A1196" s="9" t="s">
        <v>54</v>
      </c>
      <c r="B1196" s="28" t="s">
        <v>68</v>
      </c>
      <c r="C1196" s="9">
        <v>284</v>
      </c>
      <c r="D1196" s="9" t="str">
        <f t="shared" si="29"/>
        <v>KC_Search_Google_Imp_SC284</v>
      </c>
      <c r="E1196" s="12">
        <v>183345.56403217799</v>
      </c>
      <c r="F1196" s="13">
        <v>50316.6695805364</v>
      </c>
      <c r="G1196" s="13"/>
      <c r="I1196" s="11"/>
    </row>
    <row r="1197" spans="1:9" x14ac:dyDescent="0.25">
      <c r="A1197" s="9" t="s">
        <v>54</v>
      </c>
      <c r="B1197" s="28" t="s">
        <v>68</v>
      </c>
      <c r="C1197" s="9">
        <v>285</v>
      </c>
      <c r="D1197" s="9" t="str">
        <f t="shared" si="29"/>
        <v>KC_Search_Google_Imp_SC285</v>
      </c>
      <c r="E1197" s="12">
        <v>183991.147004122</v>
      </c>
      <c r="F1197" s="13">
        <v>50341.389960179302</v>
      </c>
      <c r="G1197" s="13"/>
      <c r="I1197" s="11"/>
    </row>
    <row r="1198" spans="1:9" x14ac:dyDescent="0.25">
      <c r="A1198" s="9" t="s">
        <v>54</v>
      </c>
      <c r="B1198" s="28" t="s">
        <v>68</v>
      </c>
      <c r="C1198" s="9">
        <v>286</v>
      </c>
      <c r="D1198" s="9" t="str">
        <f t="shared" si="29"/>
        <v>KC_Search_Google_Imp_SC286</v>
      </c>
      <c r="E1198" s="12">
        <v>184636.72997606601</v>
      </c>
      <c r="F1198" s="13">
        <v>50365.806604768499</v>
      </c>
      <c r="G1198" s="13"/>
      <c r="I1198" s="11"/>
    </row>
    <row r="1199" spans="1:9" x14ac:dyDescent="0.25">
      <c r="A1199" s="9" t="s">
        <v>54</v>
      </c>
      <c r="B1199" s="28" t="s">
        <v>68</v>
      </c>
      <c r="C1199" s="9">
        <v>287</v>
      </c>
      <c r="D1199" s="9" t="str">
        <f t="shared" si="29"/>
        <v>KC_Search_Google_Imp_SC287</v>
      </c>
      <c r="E1199" s="12">
        <v>185282.31294801101</v>
      </c>
      <c r="F1199" s="13">
        <v>50389.9238357871</v>
      </c>
      <c r="G1199" s="13"/>
      <c r="I1199" s="11"/>
    </row>
    <row r="1200" spans="1:9" x14ac:dyDescent="0.25">
      <c r="A1200" s="9" t="s">
        <v>54</v>
      </c>
      <c r="B1200" s="28" t="s">
        <v>68</v>
      </c>
      <c r="C1200" s="9">
        <v>288</v>
      </c>
      <c r="D1200" s="9" t="str">
        <f t="shared" si="29"/>
        <v>KC_Search_Google_Imp_SC288</v>
      </c>
      <c r="E1200" s="12">
        <v>185927.89591995499</v>
      </c>
      <c r="F1200" s="13">
        <v>50413.745909999998</v>
      </c>
      <c r="G1200" s="13"/>
      <c r="I1200" s="11"/>
    </row>
    <row r="1201" spans="1:9" x14ac:dyDescent="0.25">
      <c r="A1201" s="9" t="s">
        <v>54</v>
      </c>
      <c r="B1201" s="28" t="s">
        <v>68</v>
      </c>
      <c r="C1201" s="9">
        <v>289</v>
      </c>
      <c r="D1201" s="9" t="str">
        <f t="shared" si="29"/>
        <v>KC_Search_Google_Imp_SC289</v>
      </c>
      <c r="E1201" s="12">
        <v>186573.47889189899</v>
      </c>
      <c r="F1201" s="13">
        <v>50437.277020438603</v>
      </c>
      <c r="G1201" s="13"/>
      <c r="I1201" s="11"/>
    </row>
    <row r="1202" spans="1:9" x14ac:dyDescent="0.25">
      <c r="A1202" s="9" t="s">
        <v>54</v>
      </c>
      <c r="B1202" s="28" t="s">
        <v>68</v>
      </c>
      <c r="C1202" s="9">
        <v>290</v>
      </c>
      <c r="D1202" s="9" t="str">
        <f t="shared" si="29"/>
        <v>KC_Search_Google_Imp_SC290</v>
      </c>
      <c r="E1202" s="12">
        <v>187219.06186384399</v>
      </c>
      <c r="F1202" s="13">
        <v>50460.521297371102</v>
      </c>
      <c r="G1202" s="13"/>
      <c r="I1202" s="11"/>
    </row>
    <row r="1203" spans="1:9" x14ac:dyDescent="0.25">
      <c r="A1203" s="9" t="s">
        <v>54</v>
      </c>
      <c r="B1203" s="28" t="s">
        <v>68</v>
      </c>
      <c r="C1203" s="9">
        <v>291</v>
      </c>
      <c r="D1203" s="9" t="str">
        <f t="shared" si="29"/>
        <v>KC_Search_Google_Imp_SC291</v>
      </c>
      <c r="E1203" s="12">
        <v>187864.644835788</v>
      </c>
      <c r="F1203" s="13">
        <v>50483.482809259498</v>
      </c>
      <c r="G1203" s="13"/>
      <c r="I1203" s="11"/>
    </row>
    <row r="1204" spans="1:9" x14ac:dyDescent="0.25">
      <c r="A1204" s="9" t="s">
        <v>54</v>
      </c>
      <c r="B1204" s="28" t="s">
        <v>68</v>
      </c>
      <c r="C1204" s="9">
        <v>292</v>
      </c>
      <c r="D1204" s="9" t="str">
        <f t="shared" si="29"/>
        <v>KC_Search_Google_Imp_SC292</v>
      </c>
      <c r="E1204" s="12">
        <v>188510.22780773201</v>
      </c>
      <c r="F1204" s="13">
        <v>50506.165563701601</v>
      </c>
      <c r="G1204" s="13"/>
      <c r="I1204" s="11"/>
    </row>
    <row r="1205" spans="1:9" x14ac:dyDescent="0.25">
      <c r="A1205" s="9" t="s">
        <v>54</v>
      </c>
      <c r="B1205" s="28" t="s">
        <v>68</v>
      </c>
      <c r="C1205" s="9">
        <v>293</v>
      </c>
      <c r="D1205" s="9" t="str">
        <f t="shared" si="29"/>
        <v>KC_Search_Google_Imp_SC293</v>
      </c>
      <c r="E1205" s="12">
        <v>189155.81077967701</v>
      </c>
      <c r="F1205" s="13">
        <v>50528.573508360503</v>
      </c>
      <c r="G1205" s="13"/>
      <c r="I1205" s="11"/>
    </row>
    <row r="1206" spans="1:9" x14ac:dyDescent="0.25">
      <c r="A1206" s="9" t="s">
        <v>54</v>
      </c>
      <c r="B1206" s="28" t="s">
        <v>68</v>
      </c>
      <c r="C1206" s="9">
        <v>294</v>
      </c>
      <c r="D1206" s="9" t="str">
        <f t="shared" si="29"/>
        <v>KC_Search_Google_Imp_SC294</v>
      </c>
      <c r="E1206" s="12">
        <v>189801.39375162101</v>
      </c>
      <c r="F1206" s="13">
        <v>50550.7105318791</v>
      </c>
      <c r="G1206" s="13"/>
      <c r="I1206" s="11"/>
    </row>
    <row r="1207" spans="1:9" x14ac:dyDescent="0.25">
      <c r="A1207" s="9" t="s">
        <v>54</v>
      </c>
      <c r="B1207" s="28" t="s">
        <v>68</v>
      </c>
      <c r="C1207" s="9">
        <v>295</v>
      </c>
      <c r="D1207" s="9" t="str">
        <f t="shared" si="29"/>
        <v>KC_Search_Google_Imp_SC295</v>
      </c>
      <c r="E1207" s="12">
        <v>190446.97672356499</v>
      </c>
      <c r="F1207" s="13">
        <v>50572.580464782601</v>
      </c>
      <c r="G1207" s="13"/>
      <c r="I1207" s="11"/>
    </row>
    <row r="1208" spans="1:9" x14ac:dyDescent="0.25">
      <c r="A1208" s="9" t="s">
        <v>54</v>
      </c>
      <c r="B1208" s="28" t="s">
        <v>68</v>
      </c>
      <c r="C1208" s="9">
        <v>296</v>
      </c>
      <c r="D1208" s="9" t="str">
        <f t="shared" si="29"/>
        <v>KC_Search_Google_Imp_SC296</v>
      </c>
      <c r="E1208" s="12">
        <v>191092.559695509</v>
      </c>
      <c r="F1208" s="13">
        <v>50594.187080366501</v>
      </c>
      <c r="G1208" s="13"/>
      <c r="I1208" s="11"/>
    </row>
    <row r="1209" spans="1:9" x14ac:dyDescent="0.25">
      <c r="A1209" s="9" t="s">
        <v>54</v>
      </c>
      <c r="B1209" s="28" t="s">
        <v>68</v>
      </c>
      <c r="C1209" s="9">
        <v>297</v>
      </c>
      <c r="D1209" s="9" t="str">
        <f t="shared" si="29"/>
        <v>KC_Search_Google_Imp_SC297</v>
      </c>
      <c r="E1209" s="12">
        <v>191738.142667454</v>
      </c>
      <c r="F1209" s="13">
        <v>50615.534095572402</v>
      </c>
      <c r="G1209" s="13"/>
      <c r="I1209" s="11"/>
    </row>
    <row r="1210" spans="1:9" x14ac:dyDescent="0.25">
      <c r="A1210" s="9" t="s">
        <v>54</v>
      </c>
      <c r="B1210" s="28" t="s">
        <v>68</v>
      </c>
      <c r="C1210" s="9">
        <v>298</v>
      </c>
      <c r="D1210" s="9" t="str">
        <f t="shared" si="29"/>
        <v>KC_Search_Google_Imp_SC298</v>
      </c>
      <c r="E1210" s="12">
        <v>192383.72563939801</v>
      </c>
      <c r="F1210" s="13">
        <v>50636.625171850101</v>
      </c>
      <c r="G1210" s="13"/>
      <c r="I1210" s="11"/>
    </row>
    <row r="1211" spans="1:9" x14ac:dyDescent="0.25">
      <c r="A1211" s="9" t="s">
        <v>54</v>
      </c>
      <c r="B1211" s="28" t="s">
        <v>68</v>
      </c>
      <c r="C1211" s="9">
        <v>299</v>
      </c>
      <c r="D1211" s="9" t="str">
        <f t="shared" si="29"/>
        <v>KC_Search_Google_Imp_SC299</v>
      </c>
      <c r="E1211" s="12">
        <v>193029.30861134201</v>
      </c>
      <c r="F1211" s="13">
        <v>50657.463916007699</v>
      </c>
      <c r="G1211" s="13"/>
      <c r="I1211" s="11"/>
    </row>
    <row r="1212" spans="1:9" x14ac:dyDescent="0.25">
      <c r="A1212" s="9" t="s">
        <v>54</v>
      </c>
      <c r="B1212" s="29" t="s">
        <v>68</v>
      </c>
      <c r="C1212" s="9">
        <v>300</v>
      </c>
      <c r="D1212" s="9" t="str">
        <f t="shared" si="29"/>
        <v>KC_Search_Google_Imp_SC300</v>
      </c>
      <c r="E1212" s="12">
        <v>193674.89158328701</v>
      </c>
      <c r="F1212" s="13">
        <v>50678.053881048298</v>
      </c>
      <c r="G1212" s="13"/>
      <c r="I1212" s="11"/>
    </row>
    <row r="1213" spans="1:9" x14ac:dyDescent="0.25">
      <c r="A1213" s="9" t="s">
        <v>54</v>
      </c>
      <c r="B1213" s="28" t="s">
        <v>69</v>
      </c>
      <c r="C1213" s="9">
        <v>1</v>
      </c>
      <c r="D1213" s="9" t="str">
        <f t="shared" si="29"/>
        <v>KC_TikTok_Impr_TRFM_SC1</v>
      </c>
      <c r="E1213" s="12">
        <v>1156.5439142558801</v>
      </c>
      <c r="F1213" s="13">
        <v>0.53620694961764004</v>
      </c>
      <c r="G1213" s="13"/>
      <c r="I1213" s="11"/>
    </row>
    <row r="1214" spans="1:9" x14ac:dyDescent="0.25">
      <c r="A1214" s="9" t="s">
        <v>54</v>
      </c>
      <c r="B1214" s="28" t="s">
        <v>69</v>
      </c>
      <c r="C1214" s="9">
        <v>2</v>
      </c>
      <c r="D1214" s="9" t="str">
        <f t="shared" si="29"/>
        <v>KC_TikTok_Impr_TRFM_SC2</v>
      </c>
      <c r="E1214" s="12">
        <v>2313.0878285117601</v>
      </c>
      <c r="F1214" s="13">
        <v>4.0689565155235004</v>
      </c>
      <c r="G1214" s="13"/>
      <c r="I1214" s="11"/>
    </row>
    <row r="1215" spans="1:9" x14ac:dyDescent="0.25">
      <c r="A1215" s="9" t="s">
        <v>54</v>
      </c>
      <c r="B1215" s="28" t="s">
        <v>69</v>
      </c>
      <c r="C1215" s="9">
        <v>3</v>
      </c>
      <c r="D1215" s="9" t="str">
        <f t="shared" si="29"/>
        <v>KC_TikTok_Impr_TRFM_SC3</v>
      </c>
      <c r="E1215" s="12">
        <v>3469.6317427676399</v>
      </c>
      <c r="F1215" s="13">
        <v>13.104297770499601</v>
      </c>
      <c r="G1215" s="13"/>
      <c r="I1215" s="11"/>
    </row>
    <row r="1216" spans="1:9" x14ac:dyDescent="0.25">
      <c r="A1216" s="9" t="s">
        <v>54</v>
      </c>
      <c r="B1216" s="28" t="s">
        <v>69</v>
      </c>
      <c r="C1216" s="9">
        <v>4</v>
      </c>
      <c r="D1216" s="9" t="str">
        <f t="shared" si="29"/>
        <v>KC_TikTok_Impr_TRFM_SC4</v>
      </c>
      <c r="E1216" s="12">
        <v>4626.1756570235202</v>
      </c>
      <c r="F1216" s="13">
        <v>29.717176066556799</v>
      </c>
      <c r="G1216" s="13"/>
      <c r="I1216" s="11"/>
    </row>
    <row r="1217" spans="1:9" x14ac:dyDescent="0.25">
      <c r="A1217" s="9" t="s">
        <v>54</v>
      </c>
      <c r="B1217" s="28" t="s">
        <v>69</v>
      </c>
      <c r="C1217" s="9">
        <v>5</v>
      </c>
      <c r="D1217" s="9" t="str">
        <f t="shared" ref="D1217:D1234" si="30">A1217&amp;"_"&amp;B1217&amp;C1217</f>
        <v>KC_TikTok_Impr_TRFM_SC5</v>
      </c>
      <c r="E1217" s="12">
        <v>5782.7195712794</v>
      </c>
      <c r="F1217" s="13">
        <v>55.612621880804397</v>
      </c>
      <c r="G1217" s="13"/>
      <c r="I1217" s="11"/>
    </row>
    <row r="1218" spans="1:9" x14ac:dyDescent="0.25">
      <c r="A1218" s="9" t="s">
        <v>54</v>
      </c>
      <c r="B1218" s="28" t="s">
        <v>69</v>
      </c>
      <c r="C1218" s="9">
        <v>6</v>
      </c>
      <c r="D1218" s="9" t="str">
        <f t="shared" si="30"/>
        <v>KC_TikTok_Impr_TRFM_SC6</v>
      </c>
      <c r="E1218" s="12">
        <v>6939.2634855352699</v>
      </c>
      <c r="F1218" s="13">
        <v>92.173303504872393</v>
      </c>
      <c r="G1218" s="13"/>
      <c r="I1218" s="11"/>
    </row>
    <row r="1219" spans="1:9" x14ac:dyDescent="0.25">
      <c r="A1219" s="9" t="s">
        <v>54</v>
      </c>
      <c r="B1219" s="28" t="s">
        <v>69</v>
      </c>
      <c r="C1219" s="9">
        <v>7</v>
      </c>
      <c r="D1219" s="9" t="str">
        <f t="shared" si="30"/>
        <v>KC_TikTok_Impr_TRFM_SC7</v>
      </c>
      <c r="E1219" s="12">
        <v>8095.8073997911497</v>
      </c>
      <c r="F1219" s="13">
        <v>140.49987585976501</v>
      </c>
      <c r="G1219" s="13"/>
      <c r="I1219" s="11"/>
    </row>
    <row r="1220" spans="1:9" x14ac:dyDescent="0.25">
      <c r="A1220" s="9" t="s">
        <v>54</v>
      </c>
      <c r="B1220" s="28" t="s">
        <v>69</v>
      </c>
      <c r="C1220" s="9">
        <v>8</v>
      </c>
      <c r="D1220" s="9" t="str">
        <f t="shared" si="30"/>
        <v>KC_TikTok_Impr_TRFM_SC8</v>
      </c>
      <c r="E1220" s="12">
        <v>9252.3513140470295</v>
      </c>
      <c r="F1220" s="13">
        <v>201.44615107173601</v>
      </c>
      <c r="G1220" s="13"/>
      <c r="I1220" s="11"/>
    </row>
    <row r="1221" spans="1:9" x14ac:dyDescent="0.25">
      <c r="A1221" s="9" t="s">
        <v>54</v>
      </c>
      <c r="B1221" s="28" t="s">
        <v>69</v>
      </c>
      <c r="C1221" s="9">
        <v>9</v>
      </c>
      <c r="D1221" s="9" t="str">
        <f t="shared" si="30"/>
        <v>KC_TikTok_Impr_TRFM_SC9</v>
      </c>
      <c r="E1221" s="12">
        <v>10408.895228302899</v>
      </c>
      <c r="F1221" s="13">
        <v>275.65011128391802</v>
      </c>
      <c r="G1221" s="13"/>
      <c r="I1221" s="11"/>
    </row>
    <row r="1222" spans="1:9" x14ac:dyDescent="0.25">
      <c r="A1222" s="9" t="s">
        <v>54</v>
      </c>
      <c r="B1222" s="28" t="s">
        <v>69</v>
      </c>
      <c r="C1222" s="9">
        <v>10</v>
      </c>
      <c r="D1222" s="9" t="str">
        <f t="shared" si="30"/>
        <v>KC_TikTok_Impr_TRFM_SC10</v>
      </c>
      <c r="E1222" s="12">
        <v>11565.4391425588</v>
      </c>
      <c r="F1222" s="13">
        <v>363.56141014655702</v>
      </c>
      <c r="G1222" s="13"/>
      <c r="I1222" s="11"/>
    </row>
    <row r="1223" spans="1:9" x14ac:dyDescent="0.25">
      <c r="A1223" s="9" t="s">
        <v>54</v>
      </c>
      <c r="B1223" s="28" t="s">
        <v>69</v>
      </c>
      <c r="C1223" s="9">
        <v>11</v>
      </c>
      <c r="D1223" s="9" t="str">
        <f t="shared" si="30"/>
        <v>KC_TikTok_Impr_TRFM_SC11</v>
      </c>
      <c r="E1223" s="12">
        <v>12721.983056814701</v>
      </c>
      <c r="F1223" s="13">
        <v>465.46583093936403</v>
      </c>
      <c r="G1223" s="13"/>
      <c r="I1223" s="11"/>
    </row>
    <row r="1224" spans="1:9" x14ac:dyDescent="0.25">
      <c r="A1224" s="9" t="s">
        <v>54</v>
      </c>
      <c r="B1224" s="28" t="s">
        <v>69</v>
      </c>
      <c r="C1224" s="9">
        <v>12</v>
      </c>
      <c r="D1224" s="9" t="str">
        <f t="shared" si="30"/>
        <v>KC_TikTok_Impr_TRFM_SC12</v>
      </c>
      <c r="E1224" s="12">
        <v>13878.5269710705</v>
      </c>
      <c r="F1224" s="13">
        <v>581.50706839265297</v>
      </c>
      <c r="G1224" s="13"/>
      <c r="I1224" s="11"/>
    </row>
    <row r="1225" spans="1:9" x14ac:dyDescent="0.25">
      <c r="A1225" s="9" t="s">
        <v>54</v>
      </c>
      <c r="B1225" s="28" t="s">
        <v>69</v>
      </c>
      <c r="C1225" s="9">
        <v>13</v>
      </c>
      <c r="D1225" s="9" t="str">
        <f t="shared" si="30"/>
        <v>KC_TikTok_Impr_TRFM_SC13</v>
      </c>
      <c r="E1225" s="12">
        <v>15035.0708853264</v>
      </c>
      <c r="F1225" s="13">
        <v>711.70613667297198</v>
      </c>
      <c r="G1225" s="13"/>
      <c r="I1225" s="11"/>
    </row>
    <row r="1226" spans="1:9" x14ac:dyDescent="0.25">
      <c r="A1226" s="9" t="s">
        <v>54</v>
      </c>
      <c r="B1226" s="28" t="s">
        <v>69</v>
      </c>
      <c r="C1226" s="9">
        <v>14</v>
      </c>
      <c r="D1226" s="9" t="str">
        <f t="shared" si="30"/>
        <v>KC_TikTok_Impr_TRFM_SC14</v>
      </c>
      <c r="E1226" s="12">
        <v>16191.614799582299</v>
      </c>
      <c r="F1226" s="13">
        <v>855.978660586518</v>
      </c>
      <c r="G1226" s="13"/>
      <c r="I1226" s="11"/>
    </row>
    <row r="1227" spans="1:9" x14ac:dyDescent="0.25">
      <c r="A1227" s="9" t="s">
        <v>54</v>
      </c>
      <c r="B1227" s="28" t="s">
        <v>69</v>
      </c>
      <c r="C1227" s="9">
        <v>15</v>
      </c>
      <c r="D1227" s="9" t="str">
        <f t="shared" si="30"/>
        <v>KC_TikTok_Impr_TRFM_SC15</v>
      </c>
      <c r="E1227" s="12">
        <v>17348.158713838198</v>
      </c>
      <c r="F1227" s="13">
        <v>1014.15027284378</v>
      </c>
      <c r="G1227" s="13"/>
      <c r="I1227" s="11"/>
    </row>
    <row r="1228" spans="1:9" x14ac:dyDescent="0.25">
      <c r="A1228" s="9" t="s">
        <v>54</v>
      </c>
      <c r="B1228" s="28" t="s">
        <v>69</v>
      </c>
      <c r="C1228" s="9">
        <v>16</v>
      </c>
      <c r="D1228" s="9" t="str">
        <f t="shared" si="30"/>
        <v>KC_TikTok_Impr_TRFM_SC16</v>
      </c>
      <c r="E1228" s="12">
        <v>18504.702628094099</v>
      </c>
      <c r="F1228" s="13">
        <v>1185.9703131215499</v>
      </c>
      <c r="G1228" s="13"/>
      <c r="I1228" s="11"/>
    </row>
    <row r="1229" spans="1:9" x14ac:dyDescent="0.25">
      <c r="A1229" s="9" t="s">
        <v>54</v>
      </c>
      <c r="B1229" s="28" t="s">
        <v>69</v>
      </c>
      <c r="C1229" s="9">
        <v>17</v>
      </c>
      <c r="D1229" s="9" t="str">
        <f t="shared" si="30"/>
        <v>KC_TikTok_Impr_TRFM_SC17</v>
      </c>
      <c r="E1229" s="12">
        <v>19661.246542349902</v>
      </c>
      <c r="F1229" s="13">
        <v>1371.1240023785999</v>
      </c>
      <c r="G1229" s="13"/>
      <c r="I1229" s="11"/>
    </row>
    <row r="1230" spans="1:9" x14ac:dyDescent="0.25">
      <c r="A1230" s="9" t="s">
        <v>54</v>
      </c>
      <c r="B1230" s="28" t="s">
        <v>69</v>
      </c>
      <c r="C1230" s="9">
        <v>18</v>
      </c>
      <c r="D1230" s="9" t="str">
        <f t="shared" si="30"/>
        <v>KC_TikTok_Impr_TRFM_SC18</v>
      </c>
      <c r="E1230" s="12">
        <v>20817.790456605799</v>
      </c>
      <c r="F1230" s="13">
        <v>1569.24324707971</v>
      </c>
      <c r="G1230" s="13"/>
      <c r="I1230" s="11"/>
    </row>
    <row r="1231" spans="1:9" x14ac:dyDescent="0.25">
      <c r="A1231" s="9" t="s">
        <v>54</v>
      </c>
      <c r="B1231" s="28" t="s">
        <v>69</v>
      </c>
      <c r="C1231" s="9">
        <v>19</v>
      </c>
      <c r="D1231" s="9" t="str">
        <f t="shared" si="30"/>
        <v>KC_TikTok_Impr_TRFM_SC19</v>
      </c>
      <c r="E1231" s="12">
        <v>21974.334370861699</v>
      </c>
      <c r="F1231" s="13">
        <v>1779.9162118112099</v>
      </c>
      <c r="G1231" s="13"/>
      <c r="I1231" s="11"/>
    </row>
    <row r="1232" spans="1:9" x14ac:dyDescent="0.25">
      <c r="A1232" s="9" t="s">
        <v>54</v>
      </c>
      <c r="B1232" s="28" t="s">
        <v>69</v>
      </c>
      <c r="C1232" s="9">
        <v>20</v>
      </c>
      <c r="D1232" s="9" t="str">
        <f t="shared" si="30"/>
        <v>KC_TikTok_Impr_TRFM_SC20</v>
      </c>
      <c r="E1232" s="12">
        <v>23130.8782851176</v>
      </c>
      <c r="F1232" s="13">
        <v>2002.69578466798</v>
      </c>
      <c r="G1232" s="13"/>
      <c r="I1232" s="11"/>
    </row>
    <row r="1233" spans="1:9" x14ac:dyDescent="0.25">
      <c r="A1233" s="9" t="s">
        <v>54</v>
      </c>
      <c r="B1233" s="28" t="s">
        <v>69</v>
      </c>
      <c r="C1233" s="9">
        <v>21</v>
      </c>
      <c r="D1233" s="9" t="str">
        <f t="shared" si="30"/>
        <v>KC_TikTok_Impr_TRFM_SC21</v>
      </c>
      <c r="E1233" s="12">
        <v>24287.422199373501</v>
      </c>
      <c r="F1233" s="13">
        <v>2237.1070473673599</v>
      </c>
      <c r="G1233" s="13"/>
      <c r="I1233" s="11"/>
    </row>
    <row r="1234" spans="1:9" x14ac:dyDescent="0.25">
      <c r="A1234" s="9" t="s">
        <v>54</v>
      </c>
      <c r="B1234" s="28" t="s">
        <v>69</v>
      </c>
      <c r="C1234" s="9">
        <v>22</v>
      </c>
      <c r="D1234" s="9" t="str">
        <f t="shared" si="30"/>
        <v>KC_TikTok_Impr_TRFM_SC22</v>
      </c>
      <c r="E1234" s="12">
        <v>25443.9661136293</v>
      </c>
      <c r="F1234" s="13">
        <v>2482.65385101735</v>
      </c>
      <c r="G1234" s="13"/>
      <c r="I1234" s="11"/>
    </row>
    <row r="1235" spans="1:9" x14ac:dyDescent="0.25">
      <c r="A1235" s="9" t="s">
        <v>54</v>
      </c>
      <c r="B1235" s="28" t="s">
        <v>69</v>
      </c>
      <c r="C1235" s="9">
        <v>23</v>
      </c>
      <c r="D1235" s="9" t="str">
        <f t="shared" ref="D1235:D1298" si="31">A1235&amp;"_"&amp;B1235&amp;C1235</f>
        <v>KC_TikTok_Impr_TRFM_SC23</v>
      </c>
      <c r="E1235" s="12">
        <v>26600.510027885201</v>
      </c>
      <c r="F1235" s="13">
        <v>2738.82458862369</v>
      </c>
      <c r="G1235" s="13"/>
      <c r="I1235" s="11"/>
    </row>
    <row r="1236" spans="1:9" x14ac:dyDescent="0.25">
      <c r="A1236" s="9" t="s">
        <v>54</v>
      </c>
      <c r="B1236" s="28" t="s">
        <v>69</v>
      </c>
      <c r="C1236" s="9">
        <v>24</v>
      </c>
      <c r="D1236" s="9" t="str">
        <f t="shared" si="31"/>
        <v>KC_TikTok_Impr_TRFM_SC24</v>
      </c>
      <c r="E1236" s="12">
        <v>27757.053942141101</v>
      </c>
      <c r="F1236" s="13">
        <v>3005.0972465976602</v>
      </c>
      <c r="G1236" s="13"/>
      <c r="I1236" s="11"/>
    </row>
    <row r="1237" spans="1:9" x14ac:dyDescent="0.25">
      <c r="A1237" s="9" t="s">
        <v>54</v>
      </c>
      <c r="B1237" s="28" t="s">
        <v>69</v>
      </c>
      <c r="C1237" s="9">
        <v>25</v>
      </c>
      <c r="D1237" s="9" t="str">
        <f t="shared" si="31"/>
        <v>KC_TikTok_Impr_TRFM_SC25</v>
      </c>
      <c r="E1237" s="12">
        <v>28913.597856396998</v>
      </c>
      <c r="F1237" s="13">
        <v>3280.9438095939499</v>
      </c>
      <c r="G1237" s="13"/>
      <c r="I1237" s="11"/>
    </row>
    <row r="1238" spans="1:9" x14ac:dyDescent="0.25">
      <c r="A1238" s="9" t="s">
        <v>54</v>
      </c>
      <c r="B1238" s="28" t="s">
        <v>69</v>
      </c>
      <c r="C1238" s="9">
        <v>26</v>
      </c>
      <c r="D1238" s="9" t="str">
        <f t="shared" si="31"/>
        <v>KC_TikTok_Impr_TRFM_SC26</v>
      </c>
      <c r="E1238" s="12">
        <v>30070.141770652899</v>
      </c>
      <c r="F1238" s="13">
        <v>3565.8340858578099</v>
      </c>
      <c r="G1238" s="13"/>
      <c r="I1238" s="11"/>
    </row>
    <row r="1239" spans="1:9" x14ac:dyDescent="0.25">
      <c r="A1239" s="9" t="s">
        <v>54</v>
      </c>
      <c r="B1239" s="28" t="s">
        <v>69</v>
      </c>
      <c r="C1239" s="9">
        <v>27</v>
      </c>
      <c r="D1239" s="9" t="str">
        <f t="shared" si="31"/>
        <v>KC_TikTok_Impr_TRFM_SC27</v>
      </c>
      <c r="E1239" s="12">
        <v>31226.685684908702</v>
      </c>
      <c r="F1239" s="13">
        <v>3859.2390138044002</v>
      </c>
      <c r="G1239" s="13"/>
      <c r="I1239" s="11"/>
    </row>
    <row r="1240" spans="1:9" x14ac:dyDescent="0.25">
      <c r="A1240" s="9" t="s">
        <v>54</v>
      </c>
      <c r="B1240" s="28" t="s">
        <v>69</v>
      </c>
      <c r="C1240" s="9">
        <v>28</v>
      </c>
      <c r="D1240" s="9" t="str">
        <f t="shared" si="31"/>
        <v>KC_TikTok_Impr_TRFM_SC28</v>
      </c>
      <c r="E1240" s="12">
        <v>32383.229599164599</v>
      </c>
      <c r="F1240" s="13">
        <v>4160.6335047150296</v>
      </c>
      <c r="G1240" s="13"/>
      <c r="I1240" s="11"/>
    </row>
    <row r="1241" spans="1:9" x14ac:dyDescent="0.25">
      <c r="A1241" s="9" t="s">
        <v>54</v>
      </c>
      <c r="B1241" s="28" t="s">
        <v>69</v>
      </c>
      <c r="C1241" s="9">
        <v>29</v>
      </c>
      <c r="D1241" s="9" t="str">
        <f t="shared" si="31"/>
        <v>KC_TikTok_Impr_TRFM_SC29</v>
      </c>
      <c r="E1241" s="12">
        <v>33539.7735134205</v>
      </c>
      <c r="F1241" s="13">
        <v>4469.49887115002</v>
      </c>
      <c r="G1241" s="13"/>
      <c r="I1241" s="11"/>
    </row>
    <row r="1242" spans="1:9" x14ac:dyDescent="0.25">
      <c r="A1242" s="9" t="s">
        <v>54</v>
      </c>
      <c r="B1242" s="28" t="s">
        <v>69</v>
      </c>
      <c r="C1242" s="9">
        <v>30</v>
      </c>
      <c r="D1242" s="9" t="str">
        <f t="shared" si="31"/>
        <v>KC_TikTok_Impr_TRFM_SC30</v>
      </c>
      <c r="E1242" s="12">
        <v>34696.317427676397</v>
      </c>
      <c r="F1242" s="13">
        <v>4785.32488589063</v>
      </c>
      <c r="G1242" s="13"/>
      <c r="I1242" s="11"/>
    </row>
    <row r="1243" spans="1:9" x14ac:dyDescent="0.25">
      <c r="A1243" s="9" t="s">
        <v>54</v>
      </c>
      <c r="B1243" s="28" t="s">
        <v>69</v>
      </c>
      <c r="C1243" s="9">
        <v>31</v>
      </c>
      <c r="D1243" s="9" t="str">
        <f t="shared" si="31"/>
        <v>KC_TikTok_Impr_TRFM_SC31</v>
      </c>
      <c r="E1243" s="12">
        <v>35852.861341932301</v>
      </c>
      <c r="F1243" s="13">
        <v>5107.6115118820699</v>
      </c>
      <c r="G1243" s="13"/>
      <c r="I1243" s="11"/>
    </row>
    <row r="1244" spans="1:9" x14ac:dyDescent="0.25">
      <c r="A1244" s="9" t="s">
        <v>54</v>
      </c>
      <c r="B1244" s="28" t="s">
        <v>69</v>
      </c>
      <c r="C1244" s="9">
        <v>32</v>
      </c>
      <c r="D1244" s="9" t="str">
        <f t="shared" si="31"/>
        <v>KC_TikTok_Impr_TRFM_SC32</v>
      </c>
      <c r="E1244" s="12">
        <v>37009.405256188104</v>
      </c>
      <c r="F1244" s="13">
        <v>5435.8703397148502</v>
      </c>
      <c r="G1244" s="13"/>
      <c r="I1244" s="11"/>
    </row>
    <row r="1245" spans="1:9" x14ac:dyDescent="0.25">
      <c r="A1245" s="9" t="s">
        <v>54</v>
      </c>
      <c r="B1245" s="28" t="s">
        <v>69</v>
      </c>
      <c r="C1245" s="9">
        <v>33</v>
      </c>
      <c r="D1245" s="9" t="str">
        <f t="shared" si="31"/>
        <v>KC_TikTok_Impr_TRFM_SC33</v>
      </c>
      <c r="E1245" s="12">
        <v>38165.949170444001</v>
      </c>
      <c r="F1245" s="13">
        <v>5769.6257656115104</v>
      </c>
      <c r="G1245" s="13"/>
      <c r="I1245" s="11"/>
    </row>
    <row r="1246" spans="1:9" x14ac:dyDescent="0.25">
      <c r="A1246" s="9" t="s">
        <v>54</v>
      </c>
      <c r="B1246" s="28" t="s">
        <v>69</v>
      </c>
      <c r="C1246" s="9">
        <v>34</v>
      </c>
      <c r="D1246" s="9" t="str">
        <f t="shared" si="31"/>
        <v>KC_TikTok_Impr_TRFM_SC34</v>
      </c>
      <c r="E1246" s="12">
        <v>39322.493084699898</v>
      </c>
      <c r="F1246" s="13">
        <v>6108.4159396478499</v>
      </c>
      <c r="G1246" s="13"/>
      <c r="I1246" s="11"/>
    </row>
    <row r="1247" spans="1:9" x14ac:dyDescent="0.25">
      <c r="A1247" s="9" t="s">
        <v>54</v>
      </c>
      <c r="B1247" s="28" t="s">
        <v>69</v>
      </c>
      <c r="C1247" s="9">
        <v>35</v>
      </c>
      <c r="D1247" s="9" t="str">
        <f t="shared" si="31"/>
        <v>KC_TikTok_Impr_TRFM_SC35</v>
      </c>
      <c r="E1247" s="12">
        <v>40479.036998955802</v>
      </c>
      <c r="F1247" s="13">
        <v>6451.7935109993696</v>
      </c>
      <c r="G1247" s="13"/>
      <c r="I1247" s="11"/>
    </row>
    <row r="1248" spans="1:9" x14ac:dyDescent="0.25">
      <c r="A1248" s="9" t="s">
        <v>54</v>
      </c>
      <c r="B1248" s="28" t="s">
        <v>69</v>
      </c>
      <c r="C1248" s="9">
        <v>36</v>
      </c>
      <c r="D1248" s="9" t="str">
        <f t="shared" si="31"/>
        <v>KC_TikTok_Impr_TRFM_SC36</v>
      </c>
      <c r="E1248" s="12">
        <v>41635.580913211597</v>
      </c>
      <c r="F1248" s="13">
        <v>6799.3261943386897</v>
      </c>
      <c r="G1248" s="13"/>
      <c r="I1248" s="11"/>
    </row>
    <row r="1249" spans="1:9" x14ac:dyDescent="0.25">
      <c r="A1249" s="9" t="s">
        <v>54</v>
      </c>
      <c r="B1249" s="28" t="s">
        <v>69</v>
      </c>
      <c r="C1249" s="9">
        <v>37</v>
      </c>
      <c r="D1249" s="9" t="str">
        <f t="shared" si="31"/>
        <v>KC_TikTok_Impr_TRFM_SC37</v>
      </c>
      <c r="E1249" s="12">
        <v>42792.124827467502</v>
      </c>
      <c r="F1249" s="13">
        <v>7150.5971790920703</v>
      </c>
      <c r="G1249" s="13"/>
      <c r="I1249" s="11"/>
    </row>
    <row r="1250" spans="1:9" x14ac:dyDescent="0.25">
      <c r="A1250" s="9" t="s">
        <v>54</v>
      </c>
      <c r="B1250" s="28" t="s">
        <v>69</v>
      </c>
      <c r="C1250" s="9">
        <v>38</v>
      </c>
      <c r="D1250" s="9" t="str">
        <f t="shared" si="31"/>
        <v>KC_TikTok_Impr_TRFM_SC38</v>
      </c>
      <c r="E1250" s="12">
        <v>43948.668741723399</v>
      </c>
      <c r="F1250" s="13">
        <v>7505.2054010701404</v>
      </c>
      <c r="G1250" s="13"/>
      <c r="I1250" s="11"/>
    </row>
    <row r="1251" spans="1:9" x14ac:dyDescent="0.25">
      <c r="A1251" s="9" t="s">
        <v>54</v>
      </c>
      <c r="B1251" s="28" t="s">
        <v>69</v>
      </c>
      <c r="C1251" s="9">
        <v>39</v>
      </c>
      <c r="D1251" s="9" t="str">
        <f t="shared" si="31"/>
        <v>KC_TikTok_Impr_TRFM_SC39</v>
      </c>
      <c r="E1251" s="12">
        <v>45105.212655979303</v>
      </c>
      <c r="F1251" s="13">
        <v>7862.7656940004299</v>
      </c>
      <c r="G1251" s="13"/>
      <c r="I1251" s="11"/>
    </row>
    <row r="1252" spans="1:9" x14ac:dyDescent="0.25">
      <c r="A1252" s="9" t="s">
        <v>54</v>
      </c>
      <c r="B1252" s="28" t="s">
        <v>69</v>
      </c>
      <c r="C1252" s="9">
        <v>40</v>
      </c>
      <c r="D1252" s="9" t="str">
        <f t="shared" si="31"/>
        <v>KC_TikTok_Impr_TRFM_SC40</v>
      </c>
      <c r="E1252" s="12">
        <v>46261.7565702352</v>
      </c>
      <c r="F1252" s="13">
        <v>8222.90883668678</v>
      </c>
      <c r="G1252" s="13"/>
      <c r="I1252" s="11"/>
    </row>
    <row r="1253" spans="1:9" x14ac:dyDescent="0.25">
      <c r="A1253" s="9" t="s">
        <v>54</v>
      </c>
      <c r="B1253" s="28" t="s">
        <v>69</v>
      </c>
      <c r="C1253" s="9">
        <v>41</v>
      </c>
      <c r="D1253" s="9" t="str">
        <f t="shared" si="31"/>
        <v>KC_TikTok_Impr_TRFM_SC41</v>
      </c>
      <c r="E1253" s="12">
        <v>47418.300484491003</v>
      </c>
      <c r="F1253" s="13">
        <v>8585.2815098883402</v>
      </c>
      <c r="G1253" s="13"/>
      <c r="I1253" s="11"/>
    </row>
    <row r="1254" spans="1:9" x14ac:dyDescent="0.25">
      <c r="A1254" s="9" t="s">
        <v>54</v>
      </c>
      <c r="B1254" s="28" t="s">
        <v>69</v>
      </c>
      <c r="C1254" s="9">
        <v>42</v>
      </c>
      <c r="D1254" s="9" t="str">
        <f t="shared" si="31"/>
        <v>KC_TikTok_Impr_TRFM_SC42</v>
      </c>
      <c r="E1254" s="12">
        <v>48574.8443987469</v>
      </c>
      <c r="F1254" s="13">
        <v>8949.5461755315901</v>
      </c>
      <c r="G1254" s="13"/>
      <c r="I1254" s="11"/>
    </row>
    <row r="1255" spans="1:9" x14ac:dyDescent="0.25">
      <c r="A1255" s="9" t="s">
        <v>54</v>
      </c>
      <c r="B1255" s="28" t="s">
        <v>69</v>
      </c>
      <c r="C1255" s="9">
        <v>43</v>
      </c>
      <c r="D1255" s="9" t="str">
        <f t="shared" si="31"/>
        <v>KC_TikTok_Impr_TRFM_SC43</v>
      </c>
      <c r="E1255" s="12">
        <v>49731.388313002797</v>
      </c>
      <c r="F1255" s="13">
        <v>9315.3808895300608</v>
      </c>
      <c r="G1255" s="13"/>
      <c r="I1255" s="11"/>
    </row>
    <row r="1256" spans="1:9" x14ac:dyDescent="0.25">
      <c r="A1256" s="9" t="s">
        <v>54</v>
      </c>
      <c r="B1256" s="28" t="s">
        <v>69</v>
      </c>
      <c r="C1256" s="9">
        <v>44</v>
      </c>
      <c r="D1256" s="9" t="str">
        <f t="shared" si="31"/>
        <v>KC_TikTok_Impr_TRFM_SC44</v>
      </c>
      <c r="E1256" s="12">
        <v>50887.932227258701</v>
      </c>
      <c r="F1256" s="13">
        <v>9682.4790582750193</v>
      </c>
      <c r="G1256" s="13"/>
      <c r="I1256" s="11"/>
    </row>
    <row r="1257" spans="1:9" x14ac:dyDescent="0.25">
      <c r="A1257" s="9" t="s">
        <v>54</v>
      </c>
      <c r="B1257" s="28" t="s">
        <v>69</v>
      </c>
      <c r="C1257" s="9">
        <v>45</v>
      </c>
      <c r="D1257" s="9" t="str">
        <f t="shared" si="31"/>
        <v>KC_TikTok_Impr_TRFM_SC45</v>
      </c>
      <c r="E1257" s="12">
        <v>52044.476141514599</v>
      </c>
      <c r="F1257" s="13">
        <v>10050.549147764399</v>
      </c>
      <c r="G1257" s="13"/>
      <c r="I1257" s="11"/>
    </row>
    <row r="1258" spans="1:9" x14ac:dyDescent="0.25">
      <c r="A1258" s="9" t="s">
        <v>54</v>
      </c>
      <c r="B1258" s="28" t="s">
        <v>69</v>
      </c>
      <c r="C1258" s="9">
        <v>46</v>
      </c>
      <c r="D1258" s="9" t="str">
        <f t="shared" si="31"/>
        <v>KC_TikTok_Impr_TRFM_SC46</v>
      </c>
      <c r="E1258" s="12">
        <v>53201.020055770401</v>
      </c>
      <c r="F1258" s="13">
        <v>10419.314353347399</v>
      </c>
      <c r="G1258" s="13"/>
      <c r="I1258" s="11"/>
    </row>
    <row r="1259" spans="1:9" x14ac:dyDescent="0.25">
      <c r="A1259" s="9" t="s">
        <v>54</v>
      </c>
      <c r="B1259" s="28" t="s">
        <v>69</v>
      </c>
      <c r="C1259" s="9">
        <v>47</v>
      </c>
      <c r="D1259" s="9" t="str">
        <f t="shared" si="31"/>
        <v>KC_TikTok_Impr_TRFM_SC47</v>
      </c>
      <c r="E1259" s="12">
        <v>54357.563970026298</v>
      </c>
      <c r="F1259" s="13">
        <v>10788.5122371666</v>
      </c>
      <c r="G1259" s="13"/>
      <c r="I1259" s="11"/>
    </row>
    <row r="1260" spans="1:9" x14ac:dyDescent="0.25">
      <c r="A1260" s="9" t="s">
        <v>54</v>
      </c>
      <c r="B1260" s="28" t="s">
        <v>69</v>
      </c>
      <c r="C1260" s="9">
        <v>48</v>
      </c>
      <c r="D1260" s="9" t="str">
        <f t="shared" si="31"/>
        <v>KC_TikTok_Impr_TRFM_SC48</v>
      </c>
      <c r="E1260" s="12">
        <v>55514.107884282203</v>
      </c>
      <c r="F1260" s="13">
        <v>11157.894339574201</v>
      </c>
      <c r="G1260" s="13"/>
      <c r="I1260" s="11"/>
    </row>
    <row r="1261" spans="1:9" x14ac:dyDescent="0.25">
      <c r="A1261" s="9" t="s">
        <v>54</v>
      </c>
      <c r="B1261" s="28" t="s">
        <v>69</v>
      </c>
      <c r="C1261" s="9">
        <v>49</v>
      </c>
      <c r="D1261" s="9" t="str">
        <f t="shared" si="31"/>
        <v>KC_TikTok_Impr_TRFM_SC49</v>
      </c>
      <c r="E1261" s="12">
        <v>56670.6517985381</v>
      </c>
      <c r="F1261" s="13">
        <v>11527.2257700676</v>
      </c>
      <c r="G1261" s="13"/>
      <c r="I1261" s="11"/>
    </row>
    <row r="1262" spans="1:9" x14ac:dyDescent="0.25">
      <c r="A1262" s="9" t="s">
        <v>54</v>
      </c>
      <c r="B1262" s="28" t="s">
        <v>69</v>
      </c>
      <c r="C1262" s="9">
        <v>50</v>
      </c>
      <c r="D1262" s="9" t="str">
        <f t="shared" si="31"/>
        <v>KC_TikTok_Impr_TRFM_SC50</v>
      </c>
      <c r="E1262" s="12">
        <v>57827.195712793997</v>
      </c>
      <c r="F1262" s="13">
        <v>11896.2847826366</v>
      </c>
      <c r="G1262" s="13"/>
      <c r="I1262" s="11"/>
    </row>
    <row r="1263" spans="1:9" x14ac:dyDescent="0.25">
      <c r="A1263" s="9" t="s">
        <v>54</v>
      </c>
      <c r="B1263" s="28" t="s">
        <v>69</v>
      </c>
      <c r="C1263" s="9">
        <v>51</v>
      </c>
      <c r="D1263" s="9" t="str">
        <f t="shared" si="31"/>
        <v>KC_TikTok_Impr_TRFM_SC51</v>
      </c>
      <c r="E1263" s="12">
        <v>58983.739627049799</v>
      </c>
      <c r="F1263" s="13">
        <v>12264.8623398207</v>
      </c>
      <c r="G1263" s="13"/>
      <c r="I1263" s="11"/>
    </row>
    <row r="1264" spans="1:9" x14ac:dyDescent="0.25">
      <c r="A1264" s="9" t="s">
        <v>54</v>
      </c>
      <c r="B1264" s="28" t="s">
        <v>69</v>
      </c>
      <c r="C1264" s="9">
        <v>52</v>
      </c>
      <c r="D1264" s="9" t="str">
        <f t="shared" si="31"/>
        <v>KC_TikTok_Impr_TRFM_SC52</v>
      </c>
      <c r="E1264" s="12">
        <v>60140.283541305696</v>
      </c>
      <c r="F1264" s="13">
        <v>12632.7616692457</v>
      </c>
      <c r="G1264" s="13"/>
      <c r="I1264" s="11"/>
    </row>
    <row r="1265" spans="1:9" x14ac:dyDescent="0.25">
      <c r="A1265" s="9" t="s">
        <v>54</v>
      </c>
      <c r="B1265" s="28" t="s">
        <v>69</v>
      </c>
      <c r="C1265" s="9">
        <v>53</v>
      </c>
      <c r="D1265" s="9" t="str">
        <f t="shared" si="31"/>
        <v>KC_TikTok_Impr_TRFM_SC53</v>
      </c>
      <c r="E1265" s="12">
        <v>61296.827455561601</v>
      </c>
      <c r="F1265" s="13">
        <v>12999.7978159291</v>
      </c>
      <c r="G1265" s="13"/>
      <c r="I1265" s="11"/>
    </row>
    <row r="1266" spans="1:9" x14ac:dyDescent="0.25">
      <c r="A1266" s="9" t="s">
        <v>54</v>
      </c>
      <c r="B1266" s="28" t="s">
        <v>69</v>
      </c>
      <c r="C1266" s="9">
        <v>54</v>
      </c>
      <c r="D1266" s="9" t="str">
        <f t="shared" si="31"/>
        <v>KC_TikTok_Impr_TRFM_SC54</v>
      </c>
      <c r="E1266" s="12">
        <v>62453.371369817498</v>
      </c>
      <c r="F1266" s="13">
        <v>13365.7971932169</v>
      </c>
      <c r="G1266" s="13"/>
      <c r="I1266" s="11"/>
    </row>
    <row r="1267" spans="1:9" x14ac:dyDescent="0.25">
      <c r="A1267" s="9" t="s">
        <v>54</v>
      </c>
      <c r="B1267" s="28" t="s">
        <v>69</v>
      </c>
      <c r="C1267" s="9">
        <v>55</v>
      </c>
      <c r="D1267" s="9" t="str">
        <f t="shared" si="31"/>
        <v>KC_TikTok_Impr_TRFM_SC55</v>
      </c>
      <c r="E1267" s="12">
        <v>63609.915284073402</v>
      </c>
      <c r="F1267" s="13">
        <v>13730.5971348272</v>
      </c>
      <c r="G1267" s="13"/>
      <c r="I1267" s="11"/>
    </row>
    <row r="1268" spans="1:9" x14ac:dyDescent="0.25">
      <c r="A1268" s="9" t="s">
        <v>54</v>
      </c>
      <c r="B1268" s="28" t="s">
        <v>69</v>
      </c>
      <c r="C1268" s="9">
        <v>56</v>
      </c>
      <c r="D1268" s="9" t="str">
        <f t="shared" si="31"/>
        <v>KC_TikTok_Impr_TRFM_SC56</v>
      </c>
      <c r="E1268" s="12">
        <v>64766.459198329198</v>
      </c>
      <c r="F1268" s="13">
        <v>14094.0454501361</v>
      </c>
      <c r="G1268" s="13"/>
      <c r="I1268" s="11"/>
    </row>
    <row r="1269" spans="1:9" x14ac:dyDescent="0.25">
      <c r="A1269" s="9" t="s">
        <v>54</v>
      </c>
      <c r="B1269" s="28" t="s">
        <v>69</v>
      </c>
      <c r="C1269" s="9">
        <v>57</v>
      </c>
      <c r="D1269" s="9" t="str">
        <f t="shared" si="31"/>
        <v>KC_TikTok_Impr_TRFM_SC57</v>
      </c>
      <c r="E1269" s="12">
        <v>65923.003112585095</v>
      </c>
      <c r="F1269" s="13">
        <v>14455.9999845271</v>
      </c>
      <c r="G1269" s="13"/>
      <c r="I1269" s="11"/>
    </row>
    <row r="1270" spans="1:9" x14ac:dyDescent="0.25">
      <c r="A1270" s="9" t="s">
        <v>54</v>
      </c>
      <c r="B1270" s="28" t="s">
        <v>69</v>
      </c>
      <c r="C1270" s="9">
        <v>58</v>
      </c>
      <c r="D1270" s="9" t="str">
        <f t="shared" si="31"/>
        <v>KC_TikTok_Impr_TRFM_SC58</v>
      </c>
      <c r="E1270" s="12">
        <v>67079.547026840999</v>
      </c>
      <c r="F1270" s="13">
        <v>14816.328186357199</v>
      </c>
      <c r="G1270" s="13"/>
      <c r="I1270" s="11"/>
    </row>
    <row r="1271" spans="1:9" x14ac:dyDescent="0.25">
      <c r="A1271" s="9" t="s">
        <v>54</v>
      </c>
      <c r="B1271" s="28" t="s">
        <v>69</v>
      </c>
      <c r="C1271" s="9">
        <v>59</v>
      </c>
      <c r="D1271" s="9" t="str">
        <f t="shared" si="31"/>
        <v>KC_TikTok_Impr_TRFM_SC59</v>
      </c>
      <c r="E1271" s="12">
        <v>68236.090941096903</v>
      </c>
      <c r="F1271" s="13">
        <v>15174.906681842</v>
      </c>
      <c r="G1271" s="13"/>
      <c r="I1271" s="11"/>
    </row>
    <row r="1272" spans="1:9" x14ac:dyDescent="0.25">
      <c r="A1272" s="9" t="s">
        <v>54</v>
      </c>
      <c r="B1272" s="28" t="s">
        <v>69</v>
      </c>
      <c r="C1272" s="9">
        <v>60</v>
      </c>
      <c r="D1272" s="9" t="str">
        <f t="shared" si="31"/>
        <v>KC_TikTok_Impr_TRFM_SC60</v>
      </c>
      <c r="E1272" s="12">
        <v>69392.634855352706</v>
      </c>
      <c r="F1272" s="13">
        <v>15531.620858947301</v>
      </c>
      <c r="G1272" s="13"/>
      <c r="I1272" s="11"/>
    </row>
    <row r="1273" spans="1:9" x14ac:dyDescent="0.25">
      <c r="A1273" s="9" t="s">
        <v>54</v>
      </c>
      <c r="B1273" s="28" t="s">
        <v>69</v>
      </c>
      <c r="C1273" s="9">
        <v>61</v>
      </c>
      <c r="D1273" s="9" t="str">
        <f t="shared" si="31"/>
        <v>KC_TikTok_Impr_TRFM_SC61</v>
      </c>
      <c r="E1273" s="12">
        <v>70549.178769608596</v>
      </c>
      <c r="F1273" s="13">
        <v>15886.364461179701</v>
      </c>
      <c r="G1273" s="13"/>
      <c r="I1273" s="11"/>
    </row>
    <row r="1274" spans="1:9" x14ac:dyDescent="0.25">
      <c r="A1274" s="9" t="s">
        <v>54</v>
      </c>
      <c r="B1274" s="28" t="s">
        <v>69</v>
      </c>
      <c r="C1274" s="9">
        <v>62</v>
      </c>
      <c r="D1274" s="9" t="str">
        <f t="shared" si="31"/>
        <v>KC_TikTok_Impr_TRFM_SC62</v>
      </c>
      <c r="E1274" s="12">
        <v>71705.7226838645</v>
      </c>
      <c r="F1274" s="13">
        <v>16239.039191996901</v>
      </c>
      <c r="G1274" s="13"/>
      <c r="I1274" s="11"/>
    </row>
    <row r="1275" spans="1:9" x14ac:dyDescent="0.25">
      <c r="A1275" s="9" t="s">
        <v>54</v>
      </c>
      <c r="B1275" s="28" t="s">
        <v>69</v>
      </c>
      <c r="C1275" s="9">
        <v>63</v>
      </c>
      <c r="D1275" s="9" t="str">
        <f t="shared" si="31"/>
        <v>KC_TikTok_Impr_TRFM_SC63</v>
      </c>
      <c r="E1275" s="12">
        <v>72862.266598120405</v>
      </c>
      <c r="F1275" s="13">
        <v>16589.5543304069</v>
      </c>
      <c r="G1275" s="13"/>
      <c r="I1275" s="11"/>
    </row>
    <row r="1276" spans="1:9" x14ac:dyDescent="0.25">
      <c r="A1276" s="9" t="s">
        <v>54</v>
      </c>
      <c r="B1276" s="28" t="s">
        <v>69</v>
      </c>
      <c r="C1276" s="9">
        <v>64</v>
      </c>
      <c r="D1276" s="9" t="str">
        <f t="shared" si="31"/>
        <v>KC_TikTok_Impr_TRFM_SC64</v>
      </c>
      <c r="E1276" s="12">
        <v>74018.810512376294</v>
      </c>
      <c r="F1276" s="13">
        <v>16937.826358190901</v>
      </c>
      <c r="G1276" s="13"/>
      <c r="I1276" s="11"/>
    </row>
    <row r="1277" spans="1:9" x14ac:dyDescent="0.25">
      <c r="A1277" s="9" t="s">
        <v>54</v>
      </c>
      <c r="B1277" s="28" t="s">
        <v>69</v>
      </c>
      <c r="C1277" s="9">
        <v>65</v>
      </c>
      <c r="D1277" s="9" t="str">
        <f t="shared" si="31"/>
        <v>KC_TikTok_Impr_TRFM_SC65</v>
      </c>
      <c r="E1277" s="12">
        <v>75175.354426632097</v>
      </c>
      <c r="F1277" s="13">
        <v>17283.778599066602</v>
      </c>
      <c r="G1277" s="13"/>
      <c r="I1277" s="11"/>
    </row>
    <row r="1278" spans="1:9" x14ac:dyDescent="0.25">
      <c r="A1278" s="9" t="s">
        <v>54</v>
      </c>
      <c r="B1278" s="28" t="s">
        <v>69</v>
      </c>
      <c r="C1278" s="9">
        <v>66</v>
      </c>
      <c r="D1278" s="9" t="str">
        <f t="shared" si="31"/>
        <v>KC_TikTok_Impr_TRFM_SC66</v>
      </c>
      <c r="E1278" s="12">
        <v>76331.898340888001</v>
      </c>
      <c r="F1278" s="13">
        <v>17627.340870005799</v>
      </c>
      <c r="G1278" s="13"/>
      <c r="I1278" s="11"/>
    </row>
    <row r="1279" spans="1:9" x14ac:dyDescent="0.25">
      <c r="A1279" s="9" t="s">
        <v>54</v>
      </c>
      <c r="B1279" s="28" t="s">
        <v>69</v>
      </c>
      <c r="C1279" s="9">
        <v>67</v>
      </c>
      <c r="D1279" s="9" t="str">
        <f t="shared" si="31"/>
        <v>KC_TikTok_Impr_TRFM_SC67</v>
      </c>
      <c r="E1279" s="12">
        <v>77488.442255143906</v>
      </c>
      <c r="F1279" s="13">
        <v>17968.449144830702</v>
      </c>
      <c r="G1279" s="13"/>
      <c r="I1279" s="11"/>
    </row>
    <row r="1280" spans="1:9" x14ac:dyDescent="0.25">
      <c r="A1280" s="9" t="s">
        <v>54</v>
      </c>
      <c r="B1280" s="28" t="s">
        <v>69</v>
      </c>
      <c r="C1280" s="9">
        <v>68</v>
      </c>
      <c r="D1280" s="9" t="str">
        <f t="shared" si="31"/>
        <v>KC_TikTok_Impr_TRFM_SC68</v>
      </c>
      <c r="E1280" s="12">
        <v>78644.986169399795</v>
      </c>
      <c r="F1280" s="13">
        <v>18307.045230131</v>
      </c>
      <c r="G1280" s="13"/>
      <c r="I1280" s="11"/>
    </row>
    <row r="1281" spans="1:9" x14ac:dyDescent="0.25">
      <c r="A1281" s="9" t="s">
        <v>54</v>
      </c>
      <c r="B1281" s="28" t="s">
        <v>69</v>
      </c>
      <c r="C1281" s="9">
        <v>69</v>
      </c>
      <c r="D1281" s="9" t="str">
        <f t="shared" si="31"/>
        <v>KC_TikTok_Impr_TRFM_SC69</v>
      </c>
      <c r="E1281" s="12">
        <v>79801.5300836557</v>
      </c>
      <c r="F1281" s="13">
        <v>18643.076453481201</v>
      </c>
      <c r="G1281" s="13"/>
      <c r="I1281" s="11"/>
    </row>
    <row r="1282" spans="1:9" x14ac:dyDescent="0.25">
      <c r="A1282" s="9" t="s">
        <v>54</v>
      </c>
      <c r="B1282" s="28" t="s">
        <v>69</v>
      </c>
      <c r="C1282" s="9">
        <v>70</v>
      </c>
      <c r="D1282" s="9" t="str">
        <f t="shared" si="31"/>
        <v>KC_TikTok_Impr_TRFM_SC70</v>
      </c>
      <c r="E1282" s="12">
        <v>80958.073997911502</v>
      </c>
      <c r="F1282" s="13">
        <v>18976.495363874601</v>
      </c>
      <c r="G1282" s="13"/>
      <c r="I1282" s="11"/>
    </row>
    <row r="1283" spans="1:9" x14ac:dyDescent="0.25">
      <c r="A1283" s="9" t="s">
        <v>54</v>
      </c>
      <c r="B1283" s="28" t="s">
        <v>69</v>
      </c>
      <c r="C1283" s="9">
        <v>71</v>
      </c>
      <c r="D1283" s="9" t="str">
        <f t="shared" si="31"/>
        <v>KC_TikTok_Impr_TRFM_SC71</v>
      </c>
      <c r="E1283" s="12">
        <v>82114.617912167407</v>
      </c>
      <c r="F1283" s="13">
        <v>19307.259444241601</v>
      </c>
      <c r="G1283" s="13"/>
      <c r="I1283" s="11"/>
    </row>
    <row r="1284" spans="1:9" x14ac:dyDescent="0.25">
      <c r="A1284" s="9" t="s">
        <v>54</v>
      </c>
      <c r="B1284" s="28" t="s">
        <v>69</v>
      </c>
      <c r="C1284" s="9">
        <v>72</v>
      </c>
      <c r="D1284" s="9" t="str">
        <f t="shared" si="31"/>
        <v>KC_TikTok_Impr_TRFM_SC72</v>
      </c>
      <c r="E1284" s="12">
        <v>83271.161826423297</v>
      </c>
      <c r="F1284" s="13">
        <v>19635.3308358783</v>
      </c>
      <c r="G1284" s="13"/>
      <c r="I1284" s="11"/>
    </row>
    <row r="1285" spans="1:9" x14ac:dyDescent="0.25">
      <c r="A1285" s="9" t="s">
        <v>54</v>
      </c>
      <c r="B1285" s="28" t="s">
        <v>69</v>
      </c>
      <c r="C1285" s="9">
        <v>73</v>
      </c>
      <c r="D1285" s="9" t="str">
        <f t="shared" si="31"/>
        <v>KC_TikTok_Impr_TRFM_SC73</v>
      </c>
      <c r="E1285" s="12">
        <v>84427.705740679201</v>
      </c>
      <c r="F1285" s="13">
        <v>19960.676074573399</v>
      </c>
      <c r="G1285" s="13"/>
      <c r="I1285" s="11"/>
    </row>
    <row r="1286" spans="1:9" x14ac:dyDescent="0.25">
      <c r="A1286" s="9" t="s">
        <v>54</v>
      </c>
      <c r="B1286" s="28" t="s">
        <v>69</v>
      </c>
      <c r="C1286" s="9">
        <v>74</v>
      </c>
      <c r="D1286" s="9" t="str">
        <f t="shared" si="31"/>
        <v>KC_TikTok_Impr_TRFM_SC74</v>
      </c>
      <c r="E1286" s="12">
        <v>85584.249654935003</v>
      </c>
      <c r="F1286" s="13">
        <v>20283.265838192001</v>
      </c>
      <c r="G1286" s="13"/>
      <c r="I1286" s="11"/>
    </row>
    <row r="1287" spans="1:9" x14ac:dyDescent="0.25">
      <c r="A1287" s="9" t="s">
        <v>54</v>
      </c>
      <c r="B1287" s="28" t="s">
        <v>69</v>
      </c>
      <c r="C1287" s="9">
        <v>75</v>
      </c>
      <c r="D1287" s="9" t="str">
        <f t="shared" si="31"/>
        <v>KC_TikTok_Impr_TRFM_SC75</v>
      </c>
      <c r="E1287" s="12">
        <v>86740.793569190893</v>
      </c>
      <c r="F1287" s="13">
        <v>20603.074705452502</v>
      </c>
      <c r="G1287" s="13"/>
      <c r="I1287" s="11"/>
    </row>
    <row r="1288" spans="1:9" x14ac:dyDescent="0.25">
      <c r="A1288" s="9" t="s">
        <v>54</v>
      </c>
      <c r="B1288" s="28" t="s">
        <v>69</v>
      </c>
      <c r="C1288" s="9">
        <v>76</v>
      </c>
      <c r="D1288" s="9" t="str">
        <f t="shared" si="31"/>
        <v>KC_TikTok_Impr_TRFM_SC76</v>
      </c>
      <c r="E1288" s="12">
        <v>87897.337483446798</v>
      </c>
      <c r="F1288" s="13">
        <v>20920.080925607901</v>
      </c>
      <c r="G1288" s="13"/>
      <c r="I1288" s="11"/>
    </row>
    <row r="1289" spans="1:9" x14ac:dyDescent="0.25">
      <c r="A1289" s="9" t="s">
        <v>54</v>
      </c>
      <c r="B1289" s="28" t="s">
        <v>69</v>
      </c>
      <c r="C1289" s="9">
        <v>77</v>
      </c>
      <c r="D1289" s="9" t="str">
        <f t="shared" si="31"/>
        <v>KC_TikTok_Impr_TRFM_SC77</v>
      </c>
      <c r="E1289" s="12">
        <v>89053.881397702702</v>
      </c>
      <c r="F1289" s="13">
        <v>21234.266198731999</v>
      </c>
      <c r="G1289" s="13"/>
      <c r="I1289" s="11"/>
    </row>
    <row r="1290" spans="1:9" x14ac:dyDescent="0.25">
      <c r="A1290" s="9" t="s">
        <v>54</v>
      </c>
      <c r="B1290" s="28" t="s">
        <v>69</v>
      </c>
      <c r="C1290" s="9">
        <v>78</v>
      </c>
      <c r="D1290" s="9" t="str">
        <f t="shared" si="31"/>
        <v>KC_TikTok_Impr_TRFM_SC78</v>
      </c>
      <c r="E1290" s="12">
        <v>90210.425311958606</v>
      </c>
      <c r="F1290" s="13">
        <v>21545.6154662958</v>
      </c>
      <c r="G1290" s="13"/>
      <c r="I1290" s="11"/>
    </row>
    <row r="1291" spans="1:9" x14ac:dyDescent="0.25">
      <c r="A1291" s="9" t="s">
        <v>54</v>
      </c>
      <c r="B1291" s="28" t="s">
        <v>69</v>
      </c>
      <c r="C1291" s="9">
        <v>79</v>
      </c>
      <c r="D1291" s="9" t="str">
        <f t="shared" si="31"/>
        <v>KC_TikTok_Impr_TRFM_SC79</v>
      </c>
      <c r="E1291" s="12">
        <v>91366.969226214496</v>
      </c>
      <c r="F1291" s="13">
        <v>21854.116711710602</v>
      </c>
      <c r="G1291" s="13"/>
      <c r="I1291" s="11"/>
    </row>
    <row r="1292" spans="1:9" x14ac:dyDescent="0.25">
      <c r="A1292" s="9" t="s">
        <v>54</v>
      </c>
      <c r="B1292" s="28" t="s">
        <v>69</v>
      </c>
      <c r="C1292" s="9">
        <v>80</v>
      </c>
      <c r="D1292" s="9" t="str">
        <f t="shared" si="31"/>
        <v>KC_TikTok_Impr_TRFM_SC80</v>
      </c>
      <c r="E1292" s="12">
        <v>92523.513140470299</v>
      </c>
      <c r="F1292" s="13">
        <v>22159.7607705103</v>
      </c>
      <c r="G1292" s="13"/>
      <c r="I1292" s="11"/>
    </row>
    <row r="1293" spans="1:9" x14ac:dyDescent="0.25">
      <c r="A1293" s="9" t="s">
        <v>54</v>
      </c>
      <c r="B1293" s="28" t="s">
        <v>69</v>
      </c>
      <c r="C1293" s="9">
        <v>81</v>
      </c>
      <c r="D1293" s="9" t="str">
        <f t="shared" si="31"/>
        <v>KC_TikTok_Impr_TRFM_SC81</v>
      </c>
      <c r="E1293" s="12">
        <v>93680.057054726203</v>
      </c>
      <c r="F1293" s="13">
        <v>22462.5411498387</v>
      </c>
      <c r="G1293" s="13"/>
      <c r="I1293" s="11"/>
    </row>
    <row r="1294" spans="1:9" x14ac:dyDescent="0.25">
      <c r="A1294" s="9" t="s">
        <v>54</v>
      </c>
      <c r="B1294" s="28" t="s">
        <v>69</v>
      </c>
      <c r="C1294" s="9">
        <v>82</v>
      </c>
      <c r="D1294" s="9" t="str">
        <f t="shared" si="31"/>
        <v>KC_TikTok_Impr_TRFM_SC82</v>
      </c>
      <c r="E1294" s="12">
        <v>94836.600968982093</v>
      </c>
      <c r="F1294" s="13">
        <v>22762.4538569092</v>
      </c>
      <c r="G1294" s="13"/>
      <c r="I1294" s="11"/>
    </row>
    <row r="1295" spans="1:9" x14ac:dyDescent="0.25">
      <c r="A1295" s="9" t="s">
        <v>54</v>
      </c>
      <c r="B1295" s="28" t="s">
        <v>69</v>
      </c>
      <c r="C1295" s="9">
        <v>83</v>
      </c>
      <c r="D1295" s="9" t="str">
        <f t="shared" si="31"/>
        <v>KC_TikTok_Impr_TRFM_SC83</v>
      </c>
      <c r="E1295" s="12">
        <v>95993.144883237997</v>
      </c>
      <c r="F1295" s="13">
        <v>23059.497236101601</v>
      </c>
      <c r="G1295" s="13"/>
      <c r="I1295" s="11"/>
    </row>
    <row r="1296" spans="1:9" x14ac:dyDescent="0.25">
      <c r="A1296" s="9" t="s">
        <v>54</v>
      </c>
      <c r="B1296" s="28" t="s">
        <v>69</v>
      </c>
      <c r="C1296" s="9">
        <v>84</v>
      </c>
      <c r="D1296" s="9" t="str">
        <f t="shared" si="31"/>
        <v>KC_TikTok_Impr_TRFM_SC84</v>
      </c>
      <c r="E1296" s="12">
        <v>97149.688797493902</v>
      </c>
      <c r="F1296" s="13">
        <v>23353.671814365902</v>
      </c>
      <c r="G1296" s="13"/>
      <c r="I1296" s="11"/>
    </row>
    <row r="1297" spans="1:9" x14ac:dyDescent="0.25">
      <c r="A1297" s="9" t="s">
        <v>54</v>
      </c>
      <c r="B1297" s="28" t="s">
        <v>69</v>
      </c>
      <c r="C1297" s="9">
        <v>85</v>
      </c>
      <c r="D1297" s="9" t="str">
        <f t="shared" si="31"/>
        <v>KC_TikTok_Impr_TRFM_SC85</v>
      </c>
      <c r="E1297" s="12">
        <v>98306.232711749704</v>
      </c>
      <c r="F1297" s="13">
        <v>23644.9801546036</v>
      </c>
      <c r="G1297" s="13"/>
      <c r="I1297" s="11"/>
    </row>
    <row r="1298" spans="1:9" x14ac:dyDescent="0.25">
      <c r="A1298" s="9" t="s">
        <v>54</v>
      </c>
      <c r="B1298" s="28" t="s">
        <v>69</v>
      </c>
      <c r="C1298" s="9">
        <v>86</v>
      </c>
      <c r="D1298" s="9" t="str">
        <f t="shared" si="31"/>
        <v>KC_TikTok_Impr_TRFM_SC86</v>
      </c>
      <c r="E1298" s="12">
        <v>99462.776626005594</v>
      </c>
      <c r="F1298" s="13">
        <v>23933.4267167037</v>
      </c>
      <c r="G1298" s="13"/>
      <c r="I1298" s="11"/>
    </row>
    <row r="1299" spans="1:9" x14ac:dyDescent="0.25">
      <c r="A1299" s="9" t="s">
        <v>54</v>
      </c>
      <c r="B1299" s="28" t="s">
        <v>69</v>
      </c>
      <c r="C1299" s="9">
        <v>87</v>
      </c>
      <c r="D1299" s="9" t="str">
        <f t="shared" ref="D1299:D1362" si="32">A1299&amp;"_"&amp;B1299&amp;C1299</f>
        <v>KC_TikTok_Impr_TRFM_SC87</v>
      </c>
      <c r="E1299" s="12">
        <v>100619.320540261</v>
      </c>
      <c r="F1299" s="13">
        <v>24219.017725914498</v>
      </c>
      <c r="G1299" s="13"/>
      <c r="I1299" s="11"/>
    </row>
    <row r="1300" spans="1:9" x14ac:dyDescent="0.25">
      <c r="A1300" s="9" t="s">
        <v>54</v>
      </c>
      <c r="B1300" s="28" t="s">
        <v>69</v>
      </c>
      <c r="C1300" s="9">
        <v>88</v>
      </c>
      <c r="D1300" s="9" t="str">
        <f t="shared" si="32"/>
        <v>KC_TikTok_Impr_TRFM_SC88</v>
      </c>
      <c r="E1300" s="12">
        <v>101775.864454517</v>
      </c>
      <c r="F1300" s="13">
        <v>24501.7610482399</v>
      </c>
      <c r="G1300" s="13"/>
      <c r="I1300" s="11"/>
    </row>
    <row r="1301" spans="1:9" x14ac:dyDescent="0.25">
      <c r="A1301" s="9" t="s">
        <v>54</v>
      </c>
      <c r="B1301" s="28" t="s">
        <v>69</v>
      </c>
      <c r="C1301" s="9">
        <v>89</v>
      </c>
      <c r="D1301" s="9" t="str">
        <f t="shared" si="32"/>
        <v>KC_TikTok_Impr_TRFM_SC89</v>
      </c>
      <c r="E1301" s="12">
        <v>102932.408368773</v>
      </c>
      <c r="F1301" s="13">
        <v>24781.666072555701</v>
      </c>
      <c r="G1301" s="13"/>
      <c r="I1301" s="11"/>
    </row>
    <row r="1302" spans="1:9" x14ac:dyDescent="0.25">
      <c r="A1302" s="9" t="s">
        <v>54</v>
      </c>
      <c r="B1302" s="28" t="s">
        <v>69</v>
      </c>
      <c r="C1302" s="9">
        <v>90</v>
      </c>
      <c r="D1302" s="9" t="str">
        <f t="shared" si="32"/>
        <v>KC_TikTok_Impr_TRFM_SC90</v>
      </c>
      <c r="E1302" s="12">
        <v>104088.95228302899</v>
      </c>
      <c r="F1302" s="13">
        <v>25058.743599148202</v>
      </c>
      <c r="G1302" s="13"/>
      <c r="I1302" s="11"/>
    </row>
    <row r="1303" spans="1:9" x14ac:dyDescent="0.25">
      <c r="A1303" s="9" t="s">
        <v>54</v>
      </c>
      <c r="B1303" s="28" t="s">
        <v>69</v>
      </c>
      <c r="C1303" s="9">
        <v>91</v>
      </c>
      <c r="D1303" s="9" t="str">
        <f t="shared" si="32"/>
        <v>KC_TikTok_Impr_TRFM_SC91</v>
      </c>
      <c r="E1303" s="12">
        <v>105245.496197285</v>
      </c>
      <c r="F1303" s="13">
        <v>25333.005734386999</v>
      </c>
      <c r="G1303" s="13"/>
      <c r="I1303" s="11"/>
    </row>
    <row r="1304" spans="1:9" x14ac:dyDescent="0.25">
      <c r="A1304" s="9" t="s">
        <v>54</v>
      </c>
      <c r="B1304" s="28" t="s">
        <v>69</v>
      </c>
      <c r="C1304" s="9">
        <v>92</v>
      </c>
      <c r="D1304" s="9" t="str">
        <f t="shared" si="32"/>
        <v>KC_TikTok_Impr_TRFM_SC92</v>
      </c>
      <c r="E1304" s="12">
        <v>106402.04011154101</v>
      </c>
      <c r="F1304" s="13">
        <v>25604.465791250801</v>
      </c>
      <c r="G1304" s="13"/>
      <c r="I1304" s="11"/>
    </row>
    <row r="1305" spans="1:9" x14ac:dyDescent="0.25">
      <c r="A1305" s="9" t="s">
        <v>54</v>
      </c>
      <c r="B1305" s="28" t="s">
        <v>69</v>
      </c>
      <c r="C1305" s="9">
        <v>93</v>
      </c>
      <c r="D1305" s="9" t="str">
        <f t="shared" si="32"/>
        <v>KC_TikTok_Impr_TRFM_SC93</v>
      </c>
      <c r="E1305" s="12">
        <v>107558.584025797</v>
      </c>
      <c r="F1305" s="13">
        <v>25873.138195435</v>
      </c>
      <c r="G1305" s="13"/>
      <c r="I1305" s="11"/>
    </row>
    <row r="1306" spans="1:9" x14ac:dyDescent="0.25">
      <c r="A1306" s="9" t="s">
        <v>54</v>
      </c>
      <c r="B1306" s="28" t="s">
        <v>69</v>
      </c>
      <c r="C1306" s="9">
        <v>94</v>
      </c>
      <c r="D1306" s="9" t="str">
        <f t="shared" si="32"/>
        <v>KC_TikTok_Impr_TRFM_SC94</v>
      </c>
      <c r="E1306" s="12">
        <v>108715.127940053</v>
      </c>
      <c r="F1306" s="13">
        <v>26139.038396777702</v>
      </c>
      <c r="G1306" s="13"/>
      <c r="I1306" s="11"/>
    </row>
    <row r="1307" spans="1:9" x14ac:dyDescent="0.25">
      <c r="A1307" s="9" t="s">
        <v>54</v>
      </c>
      <c r="B1307" s="28" t="s">
        <v>69</v>
      </c>
      <c r="C1307" s="9">
        <v>95</v>
      </c>
      <c r="D1307" s="9" t="str">
        <f t="shared" si="32"/>
        <v>KC_TikTok_Impr_TRFM_SC95</v>
      </c>
      <c r="E1307" s="12">
        <v>109871.671854309</v>
      </c>
      <c r="F1307" s="13">
        <v>26402.182785749999</v>
      </c>
      <c r="G1307" s="13"/>
      <c r="I1307" s="11"/>
    </row>
    <row r="1308" spans="1:9" x14ac:dyDescent="0.25">
      <c r="A1308" s="9" t="s">
        <v>54</v>
      </c>
      <c r="B1308" s="28" t="s">
        <v>69</v>
      </c>
      <c r="C1308" s="9">
        <v>96</v>
      </c>
      <c r="D1308" s="9" t="str">
        <f t="shared" si="32"/>
        <v>KC_TikTok_Impr_TRFM_SC96</v>
      </c>
      <c r="E1308" s="12">
        <v>111028.215768564</v>
      </c>
      <c r="F1308" s="13">
        <v>26662.588614766199</v>
      </c>
      <c r="G1308" s="13"/>
      <c r="I1308" s="11"/>
    </row>
    <row r="1309" spans="1:9" x14ac:dyDescent="0.25">
      <c r="A1309" s="9" t="s">
        <v>54</v>
      </c>
      <c r="B1309" s="28" t="s">
        <v>69</v>
      </c>
      <c r="C1309" s="9">
        <v>97</v>
      </c>
      <c r="D1309" s="9" t="str">
        <f t="shared" si="32"/>
        <v>KC_TikTok_Impr_TRFM_SC97</v>
      </c>
      <c r="E1309" s="12">
        <v>112184.75968282</v>
      </c>
      <c r="F1309" s="13">
        <v>26920.273924076901</v>
      </c>
      <c r="G1309" s="13"/>
      <c r="I1309" s="11"/>
    </row>
    <row r="1310" spans="1:9" x14ac:dyDescent="0.25">
      <c r="A1310" s="9" t="s">
        <v>54</v>
      </c>
      <c r="B1310" s="28" t="s">
        <v>69</v>
      </c>
      <c r="C1310" s="9">
        <v>98</v>
      </c>
      <c r="D1310" s="9" t="str">
        <f t="shared" si="32"/>
        <v>KC_TikTok_Impr_TRFM_SC98</v>
      </c>
      <c r="E1310" s="12">
        <v>113341.303597076</v>
      </c>
      <c r="F1310" s="13">
        <v>27175.257472019599</v>
      </c>
      <c r="G1310" s="13"/>
      <c r="I1310" s="11"/>
    </row>
    <row r="1311" spans="1:9" x14ac:dyDescent="0.25">
      <c r="A1311" s="9" t="s">
        <v>54</v>
      </c>
      <c r="B1311" s="28" t="s">
        <v>69</v>
      </c>
      <c r="C1311" s="9">
        <v>99</v>
      </c>
      <c r="D1311" s="9" t="str">
        <f t="shared" si="32"/>
        <v>KC_TikTok_Impr_TRFM_SC99</v>
      </c>
      <c r="E1311" s="12">
        <v>114497.847511332</v>
      </c>
      <c r="F1311" s="13">
        <v>27427.558669406299</v>
      </c>
      <c r="G1311" s="13"/>
      <c r="I1311" s="11"/>
    </row>
    <row r="1312" spans="1:9" x14ac:dyDescent="0.25">
      <c r="A1312" s="9" t="s">
        <v>54</v>
      </c>
      <c r="B1312" s="28" t="s">
        <v>69</v>
      </c>
      <c r="C1312" s="9">
        <v>100</v>
      </c>
      <c r="D1312" s="9" t="str">
        <f t="shared" si="32"/>
        <v>KC_TikTok_Impr_TRFM_SC100</v>
      </c>
      <c r="E1312" s="12">
        <v>115654.39142558799</v>
      </c>
      <c r="F1312" s="13">
        <v>27677.197517841199</v>
      </c>
      <c r="G1312" s="13"/>
      <c r="I1312" s="11"/>
    </row>
    <row r="1313" spans="1:9" x14ac:dyDescent="0.25">
      <c r="A1313" s="9" t="s">
        <v>54</v>
      </c>
      <c r="B1313" s="28" t="s">
        <v>69</v>
      </c>
      <c r="C1313" s="9">
        <v>101</v>
      </c>
      <c r="D1313" s="9" t="str">
        <f t="shared" si="32"/>
        <v>KC_TikTok_Impr_TRFM_SC101</v>
      </c>
      <c r="E1313" s="12">
        <v>116810.935339844</v>
      </c>
      <c r="F1313" s="13">
        <v>27924.1945517653</v>
      </c>
      <c r="G1313" s="13"/>
      <c r="I1313" s="11"/>
    </row>
    <row r="1314" spans="1:9" x14ac:dyDescent="0.25">
      <c r="A1314" s="9" t="s">
        <v>54</v>
      </c>
      <c r="B1314" s="28" t="s">
        <v>69</v>
      </c>
      <c r="C1314" s="9">
        <v>102</v>
      </c>
      <c r="D1314" s="9" t="str">
        <f t="shared" si="32"/>
        <v>KC_TikTok_Impr_TRFM_SC102</v>
      </c>
      <c r="E1314" s="12">
        <v>117967.47925410001</v>
      </c>
      <c r="F1314" s="13">
        <v>28168.5707840375</v>
      </c>
      <c r="G1314" s="13"/>
      <c r="I1314" s="11"/>
    </row>
    <row r="1315" spans="1:9" x14ac:dyDescent="0.25">
      <c r="A1315" s="9" t="s">
        <v>54</v>
      </c>
      <c r="B1315" s="28" t="s">
        <v>69</v>
      </c>
      <c r="C1315" s="9">
        <v>103</v>
      </c>
      <c r="D1315" s="9" t="str">
        <f t="shared" si="32"/>
        <v>KC_TikTok_Impr_TRFM_SC103</v>
      </c>
      <c r="E1315" s="12">
        <v>119124.023168356</v>
      </c>
      <c r="F1315" s="13">
        <v>28410.3476548668</v>
      </c>
      <c r="G1315" s="13"/>
      <c r="I1315" s="11"/>
    </row>
    <row r="1316" spans="1:9" x14ac:dyDescent="0.25">
      <c r="A1316" s="9" t="s">
        <v>54</v>
      </c>
      <c r="B1316" s="28" t="s">
        <v>69</v>
      </c>
      <c r="C1316" s="9">
        <v>104</v>
      </c>
      <c r="D1316" s="9" t="str">
        <f t="shared" si="32"/>
        <v>KC_TikTok_Impr_TRFM_SC104</v>
      </c>
      <c r="E1316" s="12">
        <v>120280.567082611</v>
      </c>
      <c r="F1316" s="13">
        <v>28649.5469839199</v>
      </c>
      <c r="G1316" s="13"/>
      <c r="I1316" s="11"/>
    </row>
    <row r="1317" spans="1:9" x14ac:dyDescent="0.25">
      <c r="A1317" s="9" t="s">
        <v>54</v>
      </c>
      <c r="B1317" s="28" t="s">
        <v>69</v>
      </c>
      <c r="C1317" s="9">
        <v>105</v>
      </c>
      <c r="D1317" s="9" t="str">
        <f t="shared" si="32"/>
        <v>KC_TikTok_Impr_TRFM_SC105</v>
      </c>
      <c r="E1317" s="12">
        <v>121437.11099686701</v>
      </c>
      <c r="F1317" s="13">
        <v>28886.190925436102</v>
      </c>
      <c r="G1317" s="13"/>
      <c r="I1317" s="11"/>
    </row>
    <row r="1318" spans="1:9" x14ac:dyDescent="0.25">
      <c r="A1318" s="9" t="s">
        <v>54</v>
      </c>
      <c r="B1318" s="28" t="s">
        <v>69</v>
      </c>
      <c r="C1318" s="9">
        <v>106</v>
      </c>
      <c r="D1318" s="9" t="str">
        <f t="shared" si="32"/>
        <v>KC_TikTok_Impr_TRFM_SC106</v>
      </c>
      <c r="E1318" s="12">
        <v>122593.654911123</v>
      </c>
      <c r="F1318" s="13">
        <v>29120.301926188102</v>
      </c>
      <c r="G1318" s="13"/>
      <c r="I1318" s="11"/>
    </row>
    <row r="1319" spans="1:9" x14ac:dyDescent="0.25">
      <c r="A1319" s="9" t="s">
        <v>54</v>
      </c>
      <c r="B1319" s="28" t="s">
        <v>69</v>
      </c>
      <c r="C1319" s="9">
        <v>107</v>
      </c>
      <c r="D1319" s="9" t="str">
        <f t="shared" si="32"/>
        <v>KC_TikTok_Impr_TRFM_SC107</v>
      </c>
      <c r="E1319" s="12">
        <v>123750.198825379</v>
      </c>
      <c r="F1319" s="13">
        <v>29351.902686136498</v>
      </c>
      <c r="G1319" s="13"/>
      <c r="I1319" s="11"/>
    </row>
    <row r="1320" spans="1:9" x14ac:dyDescent="0.25">
      <c r="A1320" s="9" t="s">
        <v>54</v>
      </c>
      <c r="B1320" s="28" t="s">
        <v>69</v>
      </c>
      <c r="C1320" s="9">
        <v>108</v>
      </c>
      <c r="D1320" s="9" t="str">
        <f t="shared" si="32"/>
        <v>KC_TikTok_Impr_TRFM_SC108</v>
      </c>
      <c r="E1320" s="12">
        <v>124906.742739635</v>
      </c>
      <c r="F1320" s="13">
        <v>29581.016121630899</v>
      </c>
      <c r="G1320" s="13"/>
      <c r="I1320" s="11"/>
    </row>
    <row r="1321" spans="1:9" x14ac:dyDescent="0.25">
      <c r="A1321" s="9" t="s">
        <v>54</v>
      </c>
      <c r="B1321" s="28" t="s">
        <v>69</v>
      </c>
      <c r="C1321" s="9">
        <v>109</v>
      </c>
      <c r="D1321" s="9" t="str">
        <f t="shared" si="32"/>
        <v>KC_TikTok_Impr_TRFM_SC109</v>
      </c>
      <c r="E1321" s="12">
        <v>126063.286653891</v>
      </c>
      <c r="F1321" s="13">
        <v>29807.665331018401</v>
      </c>
      <c r="G1321" s="13"/>
      <c r="I1321" s="11"/>
    </row>
    <row r="1322" spans="1:9" x14ac:dyDescent="0.25">
      <c r="A1322" s="9" t="s">
        <v>54</v>
      </c>
      <c r="B1322" s="28" t="s">
        <v>69</v>
      </c>
      <c r="C1322" s="9">
        <v>110</v>
      </c>
      <c r="D1322" s="9" t="str">
        <f t="shared" si="32"/>
        <v>KC_TikTok_Impr_TRFM_SC110</v>
      </c>
      <c r="E1322" s="12">
        <v>127219.83056814699</v>
      </c>
      <c r="F1322" s="13">
        <v>30031.873562527198</v>
      </c>
      <c r="G1322" s="13"/>
      <c r="I1322" s="11"/>
    </row>
    <row r="1323" spans="1:9" x14ac:dyDescent="0.25">
      <c r="A1323" s="9" t="s">
        <v>54</v>
      </c>
      <c r="B1323" s="28" t="s">
        <v>69</v>
      </c>
      <c r="C1323" s="9">
        <v>111</v>
      </c>
      <c r="D1323" s="9" t="str">
        <f t="shared" si="32"/>
        <v>KC_TikTok_Impr_TRFM_SC111</v>
      </c>
      <c r="E1323" s="12">
        <v>128376.374482403</v>
      </c>
      <c r="F1323" s="13">
        <v>30253.664184298999</v>
      </c>
      <c r="G1323" s="13"/>
      <c r="I1323" s="11"/>
    </row>
    <row r="1324" spans="1:9" x14ac:dyDescent="0.25">
      <c r="A1324" s="9" t="s">
        <v>54</v>
      </c>
      <c r="B1324" s="28" t="s">
        <v>69</v>
      </c>
      <c r="C1324" s="9">
        <v>112</v>
      </c>
      <c r="D1324" s="9" t="str">
        <f t="shared" si="32"/>
        <v>KC_TikTok_Impr_TRFM_SC112</v>
      </c>
      <c r="E1324" s="12">
        <v>129532.918396658</v>
      </c>
      <c r="F1324" s="13">
        <v>30473.060656449601</v>
      </c>
      <c r="G1324" s="13"/>
      <c r="I1324" s="11"/>
    </row>
    <row r="1325" spans="1:9" x14ac:dyDescent="0.25">
      <c r="A1325" s="9" t="s">
        <v>54</v>
      </c>
      <c r="B1325" s="28" t="s">
        <v>69</v>
      </c>
      <c r="C1325" s="9">
        <v>113</v>
      </c>
      <c r="D1325" s="9" t="str">
        <f t="shared" si="32"/>
        <v>KC_TikTok_Impr_TRFM_SC113</v>
      </c>
      <c r="E1325" s="12">
        <v>130689.46231091399</v>
      </c>
      <c r="F1325" s="13">
        <v>30690.086505044099</v>
      </c>
      <c r="G1325" s="13"/>
      <c r="I1325" s="11"/>
    </row>
    <row r="1326" spans="1:9" x14ac:dyDescent="0.25">
      <c r="A1326" s="9" t="s">
        <v>54</v>
      </c>
      <c r="B1326" s="28" t="s">
        <v>69</v>
      </c>
      <c r="C1326" s="9">
        <v>114</v>
      </c>
      <c r="D1326" s="9" t="str">
        <f t="shared" si="32"/>
        <v>KC_TikTok_Impr_TRFM_SC114</v>
      </c>
      <c r="E1326" s="12">
        <v>131846.00622516999</v>
      </c>
      <c r="F1326" s="13">
        <v>30904.765297877799</v>
      </c>
      <c r="G1326" s="13"/>
      <c r="I1326" s="11"/>
    </row>
    <row r="1327" spans="1:9" x14ac:dyDescent="0.25">
      <c r="A1327" s="9" t="s">
        <v>54</v>
      </c>
      <c r="B1327" s="28" t="s">
        <v>69</v>
      </c>
      <c r="C1327" s="9">
        <v>115</v>
      </c>
      <c r="D1327" s="9" t="str">
        <f t="shared" si="32"/>
        <v>KC_TikTok_Impr_TRFM_SC115</v>
      </c>
      <c r="E1327" s="12">
        <v>133002.55013942599</v>
      </c>
      <c r="F1327" s="13">
        <v>31117.120621960199</v>
      </c>
      <c r="G1327" s="13"/>
      <c r="I1327" s="11"/>
    </row>
    <row r="1328" spans="1:9" x14ac:dyDescent="0.25">
      <c r="A1328" s="9" t="s">
        <v>54</v>
      </c>
      <c r="B1328" s="28" t="s">
        <v>69</v>
      </c>
      <c r="C1328" s="9">
        <v>116</v>
      </c>
      <c r="D1328" s="9" t="str">
        <f t="shared" si="32"/>
        <v>KC_TikTok_Impr_TRFM_SC116</v>
      </c>
      <c r="E1328" s="12">
        <v>134159.094053682</v>
      </c>
      <c r="F1328" s="13">
        <v>31327.176062603499</v>
      </c>
      <c r="G1328" s="13"/>
      <c r="I1328" s="11"/>
    </row>
    <row r="1329" spans="1:9" x14ac:dyDescent="0.25">
      <c r="A1329" s="9" t="s">
        <v>54</v>
      </c>
      <c r="B1329" s="28" t="s">
        <v>69</v>
      </c>
      <c r="C1329" s="9">
        <v>117</v>
      </c>
      <c r="D1329" s="9" t="str">
        <f t="shared" si="32"/>
        <v>KC_TikTok_Impr_TRFM_SC117</v>
      </c>
      <c r="E1329" s="12">
        <v>135315.637967938</v>
      </c>
      <c r="F1329" s="13">
        <v>31534.955184023998</v>
      </c>
      <c r="G1329" s="13"/>
      <c r="I1329" s="11"/>
    </row>
    <row r="1330" spans="1:9" x14ac:dyDescent="0.25">
      <c r="A1330" s="9" t="s">
        <v>54</v>
      </c>
      <c r="B1330" s="28" t="s">
        <v>69</v>
      </c>
      <c r="C1330" s="9">
        <v>118</v>
      </c>
      <c r="D1330" s="9" t="str">
        <f t="shared" si="32"/>
        <v>KC_TikTok_Impr_TRFM_SC118</v>
      </c>
      <c r="E1330" s="12">
        <v>136472.18188219401</v>
      </c>
      <c r="F1330" s="13">
        <v>31740.481511366699</v>
      </c>
      <c r="G1330" s="13"/>
      <c r="I1330" s="11"/>
    </row>
    <row r="1331" spans="1:9" x14ac:dyDescent="0.25">
      <c r="A1331" s="9" t="s">
        <v>54</v>
      </c>
      <c r="B1331" s="28" t="s">
        <v>69</v>
      </c>
      <c r="C1331" s="9">
        <v>119</v>
      </c>
      <c r="D1331" s="9" t="str">
        <f t="shared" si="32"/>
        <v>KC_TikTok_Impr_TRFM_SC119</v>
      </c>
      <c r="E1331" s="12">
        <v>137628.72579644999</v>
      </c>
      <c r="F1331" s="13">
        <v>31943.778514071801</v>
      </c>
      <c r="G1331" s="13"/>
      <c r="I1331" s="11"/>
    </row>
    <row r="1332" spans="1:9" x14ac:dyDescent="0.25">
      <c r="A1332" s="9" t="s">
        <v>54</v>
      </c>
      <c r="B1332" s="28" t="s">
        <v>69</v>
      </c>
      <c r="C1332" s="9">
        <v>120</v>
      </c>
      <c r="D1332" s="9" t="str">
        <f t="shared" si="32"/>
        <v>KC_TikTok_Impr_TRFM_SC120</v>
      </c>
      <c r="E1332" s="12">
        <v>138785.269710705</v>
      </c>
      <c r="F1332" s="13">
        <v>32144.869590501599</v>
      </c>
      <c r="G1332" s="13"/>
      <c r="I1332" s="11"/>
    </row>
    <row r="1333" spans="1:9" x14ac:dyDescent="0.25">
      <c r="A1333" s="9" t="s">
        <v>54</v>
      </c>
      <c r="B1333" s="28" t="s">
        <v>69</v>
      </c>
      <c r="C1333" s="9">
        <v>121</v>
      </c>
      <c r="D1333" s="9" t="str">
        <f t="shared" si="32"/>
        <v>KC_TikTok_Impr_TRFM_SC121</v>
      </c>
      <c r="E1333" s="12">
        <v>139941.81362496101</v>
      </c>
      <c r="F1333" s="13">
        <v>32343.778053755101</v>
      </c>
      <c r="G1333" s="13"/>
      <c r="I1333" s="11"/>
    </row>
    <row r="1334" spans="1:9" x14ac:dyDescent="0.25">
      <c r="A1334" s="9" t="s">
        <v>54</v>
      </c>
      <c r="B1334" s="28" t="s">
        <v>69</v>
      </c>
      <c r="C1334" s="9">
        <v>122</v>
      </c>
      <c r="D1334" s="9" t="str">
        <f t="shared" si="32"/>
        <v>KC_TikTok_Impr_TRFM_SC122</v>
      </c>
      <c r="E1334" s="12">
        <v>141098.35753921699</v>
      </c>
      <c r="F1334" s="13">
        <v>32540.527118597802</v>
      </c>
      <c r="G1334" s="13"/>
      <c r="I1334" s="11"/>
    </row>
    <row r="1335" spans="1:9" x14ac:dyDescent="0.25">
      <c r="A1335" s="9" t="s">
        <v>54</v>
      </c>
      <c r="B1335" s="28" t="s">
        <v>69</v>
      </c>
      <c r="C1335" s="9">
        <v>123</v>
      </c>
      <c r="D1335" s="9" t="str">
        <f t="shared" si="32"/>
        <v>KC_TikTok_Impr_TRFM_SC123</v>
      </c>
      <c r="E1335" s="12">
        <v>142254.90145347299</v>
      </c>
      <c r="F1335" s="13">
        <v>32735.139889440401</v>
      </c>
      <c r="G1335" s="13"/>
      <c r="I1335" s="11"/>
    </row>
    <row r="1336" spans="1:9" x14ac:dyDescent="0.25">
      <c r="A1336" s="9" t="s">
        <v>54</v>
      </c>
      <c r="B1336" s="28" t="s">
        <v>69</v>
      </c>
      <c r="C1336" s="9">
        <v>124</v>
      </c>
      <c r="D1336" s="9" t="str">
        <f t="shared" si="32"/>
        <v>KC_TikTok_Impr_TRFM_SC124</v>
      </c>
      <c r="E1336" s="12">
        <v>143411.445367729</v>
      </c>
      <c r="F1336" s="13">
        <v>32927.639349302299</v>
      </c>
      <c r="G1336" s="13"/>
      <c r="I1336" s="11"/>
    </row>
    <row r="1337" spans="1:9" x14ac:dyDescent="0.25">
      <c r="A1337" s="9" t="s">
        <v>54</v>
      </c>
      <c r="B1337" s="28" t="s">
        <v>69</v>
      </c>
      <c r="C1337" s="9">
        <v>125</v>
      </c>
      <c r="D1337" s="9" t="str">
        <f t="shared" si="32"/>
        <v>KC_TikTok_Impr_TRFM_SC125</v>
      </c>
      <c r="E1337" s="12">
        <v>144567.98928198501</v>
      </c>
      <c r="F1337" s="13">
        <v>33118.048349700497</v>
      </c>
      <c r="G1337" s="13"/>
      <c r="I1337" s="11"/>
    </row>
    <row r="1338" spans="1:9" x14ac:dyDescent="0.25">
      <c r="A1338" s="9" t="s">
        <v>54</v>
      </c>
      <c r="B1338" s="28" t="s">
        <v>69</v>
      </c>
      <c r="C1338" s="9">
        <v>126</v>
      </c>
      <c r="D1338" s="9" t="str">
        <f t="shared" si="32"/>
        <v>KC_TikTok_Impr_TRFM_SC126</v>
      </c>
      <c r="E1338" s="12">
        <v>145724.53319624101</v>
      </c>
      <c r="F1338" s="13">
        <v>33306.3896014067</v>
      </c>
      <c r="G1338" s="13"/>
      <c r="I1338" s="11"/>
    </row>
    <row r="1339" spans="1:9" x14ac:dyDescent="0.25">
      <c r="A1339" s="9" t="s">
        <v>54</v>
      </c>
      <c r="B1339" s="28" t="s">
        <v>69</v>
      </c>
      <c r="C1339" s="9">
        <v>127</v>
      </c>
      <c r="D1339" s="9" t="str">
        <f t="shared" si="32"/>
        <v>KC_TikTok_Impr_TRFM_SC127</v>
      </c>
      <c r="E1339" s="12">
        <v>146881.07711049699</v>
      </c>
      <c r="F1339" s="13">
        <v>33492.6856660181</v>
      </c>
      <c r="G1339" s="13"/>
      <c r="I1339" s="11"/>
    </row>
    <row r="1340" spans="1:9" x14ac:dyDescent="0.25">
      <c r="A1340" s="9" t="s">
        <v>54</v>
      </c>
      <c r="B1340" s="28" t="s">
        <v>69</v>
      </c>
      <c r="C1340" s="9">
        <v>128</v>
      </c>
      <c r="D1340" s="9" t="str">
        <f t="shared" si="32"/>
        <v>KC_TikTok_Impr_TRFM_SC128</v>
      </c>
      <c r="E1340" s="12">
        <v>148037.621024753</v>
      </c>
      <c r="F1340" s="13">
        <v>33676.958948293402</v>
      </c>
      <c r="G1340" s="13"/>
      <c r="I1340" s="11"/>
    </row>
    <row r="1341" spans="1:9" x14ac:dyDescent="0.25">
      <c r="A1341" s="9" t="s">
        <v>54</v>
      </c>
      <c r="B1341" s="28" t="s">
        <v>69</v>
      </c>
      <c r="C1341" s="9">
        <v>129</v>
      </c>
      <c r="D1341" s="9" t="str">
        <f t="shared" si="32"/>
        <v>KC_TikTok_Impr_TRFM_SC129</v>
      </c>
      <c r="E1341" s="12">
        <v>149194.16493900801</v>
      </c>
      <c r="F1341" s="13">
        <v>33859.231689203101</v>
      </c>
      <c r="G1341" s="13"/>
      <c r="I1341" s="11"/>
    </row>
    <row r="1342" spans="1:9" x14ac:dyDescent="0.25">
      <c r="A1342" s="9" t="s">
        <v>54</v>
      </c>
      <c r="B1342" s="28" t="s">
        <v>69</v>
      </c>
      <c r="C1342" s="9">
        <v>130</v>
      </c>
      <c r="D1342" s="9" t="str">
        <f t="shared" si="32"/>
        <v>KC_TikTok_Impr_TRFM_SC130</v>
      </c>
      <c r="E1342" s="12">
        <v>150350.70885326399</v>
      </c>
      <c r="F1342" s="13">
        <v>34039.525959651197</v>
      </c>
      <c r="G1342" s="13"/>
      <c r="I1342" s="11"/>
    </row>
    <row r="1343" spans="1:9" x14ac:dyDescent="0.25">
      <c r="A1343" s="9" t="s">
        <v>54</v>
      </c>
      <c r="B1343" s="28" t="s">
        <v>69</v>
      </c>
      <c r="C1343" s="9">
        <v>131</v>
      </c>
      <c r="D1343" s="9" t="str">
        <f t="shared" si="32"/>
        <v>KC_TikTok_Impr_TRFM_SC131</v>
      </c>
      <c r="E1343" s="12">
        <v>151507.25276752</v>
      </c>
      <c r="F1343" s="13">
        <v>34217.863654824898</v>
      </c>
      <c r="G1343" s="13"/>
      <c r="I1343" s="11"/>
    </row>
    <row r="1344" spans="1:9" x14ac:dyDescent="0.25">
      <c r="A1344" s="9" t="s">
        <v>54</v>
      </c>
      <c r="B1344" s="28" t="s">
        <v>69</v>
      </c>
      <c r="C1344" s="9">
        <v>132</v>
      </c>
      <c r="D1344" s="9" t="str">
        <f t="shared" si="32"/>
        <v>KC_TikTok_Impr_TRFM_SC132</v>
      </c>
      <c r="E1344" s="12">
        <v>152663.796681776</v>
      </c>
      <c r="F1344" s="13">
        <v>34394.266489130801</v>
      </c>
      <c r="G1344" s="13"/>
      <c r="I1344" s="11"/>
    </row>
    <row r="1345" spans="1:9" x14ac:dyDescent="0.25">
      <c r="A1345" s="9" t="s">
        <v>54</v>
      </c>
      <c r="B1345" s="28" t="s">
        <v>69</v>
      </c>
      <c r="C1345" s="9">
        <v>133</v>
      </c>
      <c r="D1345" s="9" t="str">
        <f t="shared" si="32"/>
        <v>KC_TikTok_Impr_TRFM_SC133</v>
      </c>
      <c r="E1345" s="12">
        <v>153820.34059603201</v>
      </c>
      <c r="F1345" s="13">
        <v>34568.755991681901</v>
      </c>
      <c r="G1345" s="13"/>
      <c r="I1345" s="11"/>
    </row>
    <row r="1346" spans="1:9" x14ac:dyDescent="0.25">
      <c r="A1346" s="9" t="s">
        <v>54</v>
      </c>
      <c r="B1346" s="28" t="s">
        <v>69</v>
      </c>
      <c r="C1346" s="9">
        <v>134</v>
      </c>
      <c r="D1346" s="9" t="str">
        <f t="shared" si="32"/>
        <v>KC_TikTok_Impr_TRFM_SC134</v>
      </c>
      <c r="E1346" s="12">
        <v>154976.88451028799</v>
      </c>
      <c r="F1346" s="13">
        <v>34741.353502296799</v>
      </c>
      <c r="G1346" s="13"/>
      <c r="I1346" s="11"/>
    </row>
    <row r="1347" spans="1:9" x14ac:dyDescent="0.25">
      <c r="A1347" s="9" t="s">
        <v>54</v>
      </c>
      <c r="B1347" s="28" t="s">
        <v>69</v>
      </c>
      <c r="C1347" s="9">
        <v>135</v>
      </c>
      <c r="D1347" s="9" t="str">
        <f t="shared" si="32"/>
        <v>KC_TikTok_Impr_TRFM_SC135</v>
      </c>
      <c r="E1347" s="12">
        <v>156133.42842454399</v>
      </c>
      <c r="F1347" s="13">
        <v>34912.080167979999</v>
      </c>
      <c r="G1347" s="13"/>
      <c r="I1347" s="11"/>
    </row>
    <row r="1348" spans="1:9" x14ac:dyDescent="0.25">
      <c r="A1348" s="9" t="s">
        <v>54</v>
      </c>
      <c r="B1348" s="28" t="s">
        <v>69</v>
      </c>
      <c r="C1348" s="9">
        <v>136</v>
      </c>
      <c r="D1348" s="9" t="str">
        <f t="shared" si="32"/>
        <v>KC_TikTok_Impr_TRFM_SC136</v>
      </c>
      <c r="E1348" s="12">
        <v>157289.9723388</v>
      </c>
      <c r="F1348" s="13">
        <v>35080.9569398487</v>
      </c>
      <c r="G1348" s="13"/>
      <c r="I1348" s="11"/>
    </row>
    <row r="1349" spans="1:9" x14ac:dyDescent="0.25">
      <c r="A1349" s="9" t="s">
        <v>54</v>
      </c>
      <c r="B1349" s="28" t="s">
        <v>69</v>
      </c>
      <c r="C1349" s="9">
        <v>137</v>
      </c>
      <c r="D1349" s="9" t="str">
        <f t="shared" si="32"/>
        <v>KC_TikTok_Impr_TRFM_SC137</v>
      </c>
      <c r="E1349" s="12">
        <v>158446.51625305499</v>
      </c>
      <c r="F1349" s="13">
        <v>35248.004570478697</v>
      </c>
      <c r="G1349" s="13"/>
      <c r="I1349" s="11"/>
    </row>
    <row r="1350" spans="1:9" x14ac:dyDescent="0.25">
      <c r="A1350" s="9" t="s">
        <v>54</v>
      </c>
      <c r="B1350" s="28" t="s">
        <v>69</v>
      </c>
      <c r="C1350" s="9">
        <v>138</v>
      </c>
      <c r="D1350" s="9" t="str">
        <f t="shared" si="32"/>
        <v>KC_TikTok_Impr_TRFM_SC138</v>
      </c>
      <c r="E1350" s="12">
        <v>159603.06016731099</v>
      </c>
      <c r="F1350" s="13">
        <v>35413.243611639002</v>
      </c>
      <c r="G1350" s="13"/>
      <c r="I1350" s="11"/>
    </row>
    <row r="1351" spans="1:9" x14ac:dyDescent="0.25">
      <c r="A1351" s="9" t="s">
        <v>54</v>
      </c>
      <c r="B1351" s="28" t="s">
        <v>69</v>
      </c>
      <c r="C1351" s="9">
        <v>139</v>
      </c>
      <c r="D1351" s="9" t="str">
        <f t="shared" si="32"/>
        <v>KC_TikTok_Impr_TRFM_SC139</v>
      </c>
      <c r="E1351" s="12">
        <v>160759.604081567</v>
      </c>
      <c r="F1351" s="13">
        <v>35576.694412389501</v>
      </c>
      <c r="G1351" s="13"/>
      <c r="I1351" s="11"/>
    </row>
    <row r="1352" spans="1:9" x14ac:dyDescent="0.25">
      <c r="A1352" s="9" t="s">
        <v>54</v>
      </c>
      <c r="B1352" s="28" t="s">
        <v>69</v>
      </c>
      <c r="C1352" s="9">
        <v>140</v>
      </c>
      <c r="D1352" s="9" t="str">
        <f t="shared" si="32"/>
        <v>KC_TikTok_Impr_TRFM_SC140</v>
      </c>
      <c r="E1352" s="12">
        <v>161916.147995823</v>
      </c>
      <c r="F1352" s="13">
        <v>35738.377117516298</v>
      </c>
      <c r="G1352" s="13"/>
      <c r="I1352" s="11"/>
    </row>
    <row r="1353" spans="1:9" x14ac:dyDescent="0.25">
      <c r="A1353" s="9" t="s">
        <v>54</v>
      </c>
      <c r="B1353" s="28" t="s">
        <v>69</v>
      </c>
      <c r="C1353" s="9">
        <v>141</v>
      </c>
      <c r="D1353" s="9" t="str">
        <f t="shared" si="32"/>
        <v>KC_TikTok_Impr_TRFM_SC141</v>
      </c>
      <c r="E1353" s="12">
        <v>163072.69191007901</v>
      </c>
      <c r="F1353" s="13">
        <v>35898.311666282003</v>
      </c>
      <c r="G1353" s="13"/>
      <c r="I1353" s="11"/>
    </row>
    <row r="1354" spans="1:9" x14ac:dyDescent="0.25">
      <c r="A1354" s="9" t="s">
        <v>54</v>
      </c>
      <c r="B1354" s="28" t="s">
        <v>69</v>
      </c>
      <c r="C1354" s="9">
        <v>142</v>
      </c>
      <c r="D1354" s="9" t="str">
        <f t="shared" si="32"/>
        <v>KC_TikTok_Impr_TRFM_SC142</v>
      </c>
      <c r="E1354" s="12">
        <v>164229.23582433499</v>
      </c>
      <c r="F1354" s="13">
        <v>36056.5177914663</v>
      </c>
      <c r="G1354" s="13"/>
      <c r="I1354" s="11"/>
    </row>
    <row r="1355" spans="1:9" x14ac:dyDescent="0.25">
      <c r="A1355" s="9" t="s">
        <v>54</v>
      </c>
      <c r="B1355" s="28" t="s">
        <v>69</v>
      </c>
      <c r="C1355" s="9">
        <v>143</v>
      </c>
      <c r="D1355" s="9" t="str">
        <f t="shared" si="32"/>
        <v>KC_TikTok_Impr_TRFM_SC143</v>
      </c>
      <c r="E1355" s="12">
        <v>165385.77973859099</v>
      </c>
      <c r="F1355" s="13">
        <v>36213.0150186795</v>
      </c>
      <c r="G1355" s="13"/>
      <c r="I1355" s="11"/>
    </row>
    <row r="1356" spans="1:9" x14ac:dyDescent="0.25">
      <c r="A1356" s="9" t="s">
        <v>54</v>
      </c>
      <c r="B1356" s="28" t="s">
        <v>69</v>
      </c>
      <c r="C1356" s="9">
        <v>144</v>
      </c>
      <c r="D1356" s="9" t="str">
        <f t="shared" si="32"/>
        <v>KC_TikTok_Impr_TRFM_SC144</v>
      </c>
      <c r="E1356" s="12">
        <v>166542.323652847</v>
      </c>
      <c r="F1356" s="13">
        <v>36367.822665926302</v>
      </c>
      <c r="G1356" s="13"/>
      <c r="I1356" s="11"/>
    </row>
    <row r="1357" spans="1:9" x14ac:dyDescent="0.25">
      <c r="A1357" s="9" t="s">
        <v>54</v>
      </c>
      <c r="B1357" s="28" t="s">
        <v>69</v>
      </c>
      <c r="C1357" s="9">
        <v>145</v>
      </c>
      <c r="D1357" s="9" t="str">
        <f t="shared" si="32"/>
        <v>KC_TikTok_Impr_TRFM_SC145</v>
      </c>
      <c r="E1357" s="12">
        <v>167698.86756710199</v>
      </c>
      <c r="F1357" s="13">
        <v>36520.959843402401</v>
      </c>
      <c r="G1357" s="13"/>
      <c r="I1357" s="11"/>
    </row>
    <row r="1358" spans="1:9" x14ac:dyDescent="0.25">
      <c r="A1358" s="9" t="s">
        <v>54</v>
      </c>
      <c r="B1358" s="28" t="s">
        <v>69</v>
      </c>
      <c r="C1358" s="9">
        <v>146</v>
      </c>
      <c r="D1358" s="9" t="str">
        <f t="shared" si="32"/>
        <v>KC_TikTok_Impr_TRFM_SC146</v>
      </c>
      <c r="E1358" s="12">
        <v>168855.41148135799</v>
      </c>
      <c r="F1358" s="13">
        <v>36672.445453507498</v>
      </c>
      <c r="G1358" s="13"/>
      <c r="I1358" s="11"/>
    </row>
    <row r="1359" spans="1:9" x14ac:dyDescent="0.25">
      <c r="A1359" s="9" t="s">
        <v>54</v>
      </c>
      <c r="B1359" s="28" t="s">
        <v>69</v>
      </c>
      <c r="C1359" s="9">
        <v>147</v>
      </c>
      <c r="D1359" s="9" t="str">
        <f t="shared" si="32"/>
        <v>KC_TikTok_Impr_TRFM_SC147</v>
      </c>
      <c r="E1359" s="12">
        <v>170011.955395614</v>
      </c>
      <c r="F1359" s="13">
        <v>36822.298191057002</v>
      </c>
      <c r="G1359" s="13"/>
      <c r="I1359" s="11"/>
    </row>
    <row r="1360" spans="1:9" x14ac:dyDescent="0.25">
      <c r="A1360" s="9" t="s">
        <v>54</v>
      </c>
      <c r="B1360" s="28" t="s">
        <v>69</v>
      </c>
      <c r="C1360" s="9">
        <v>148</v>
      </c>
      <c r="D1360" s="9" t="str">
        <f t="shared" si="32"/>
        <v>KC_TikTok_Impr_TRFM_SC148</v>
      </c>
      <c r="E1360" s="12">
        <v>171168.49930987001</v>
      </c>
      <c r="F1360" s="13">
        <v>36970.536543677299</v>
      </c>
      <c r="G1360" s="13"/>
      <c r="I1360" s="11"/>
    </row>
    <row r="1361" spans="1:9" x14ac:dyDescent="0.25">
      <c r="A1361" s="9" t="s">
        <v>54</v>
      </c>
      <c r="B1361" s="28" t="s">
        <v>69</v>
      </c>
      <c r="C1361" s="9">
        <v>149</v>
      </c>
      <c r="D1361" s="9" t="str">
        <f t="shared" si="32"/>
        <v>KC_TikTok_Impr_TRFM_SC149</v>
      </c>
      <c r="E1361" s="12">
        <v>172325.04322412601</v>
      </c>
      <c r="F1361" s="13">
        <v>37117.178792372099</v>
      </c>
      <c r="G1361" s="13"/>
      <c r="I1361" s="11"/>
    </row>
    <row r="1362" spans="1:9" x14ac:dyDescent="0.25">
      <c r="A1362" s="9" t="s">
        <v>54</v>
      </c>
      <c r="B1362" s="28" t="s">
        <v>69</v>
      </c>
      <c r="C1362" s="9">
        <v>150</v>
      </c>
      <c r="D1362" s="9" t="str">
        <f t="shared" si="32"/>
        <v>KC_TikTok_Impr_TRFM_SC150</v>
      </c>
      <c r="E1362" s="12">
        <v>173481.58713838199</v>
      </c>
      <c r="F1362" s="13">
        <v>37262.243012242703</v>
      </c>
      <c r="G1362" s="13"/>
      <c r="I1362" s="11"/>
    </row>
    <row r="1363" spans="1:9" x14ac:dyDescent="0.25">
      <c r="A1363" s="9" t="s">
        <v>54</v>
      </c>
      <c r="B1363" s="28" t="s">
        <v>69</v>
      </c>
      <c r="C1363" s="9">
        <v>151</v>
      </c>
      <c r="D1363" s="9" t="str">
        <f t="shared" ref="D1363:D1426" si="33">A1363&amp;"_"&amp;B1363&amp;C1363</f>
        <v>KC_TikTok_Impr_TRFM_SC151</v>
      </c>
      <c r="E1363" s="12">
        <v>174638.131052638</v>
      </c>
      <c r="F1363" s="13">
        <v>37405.747073353697</v>
      </c>
      <c r="G1363" s="13"/>
      <c r="I1363" s="11"/>
    </row>
    <row r="1364" spans="1:9" x14ac:dyDescent="0.25">
      <c r="A1364" s="9" t="s">
        <v>54</v>
      </c>
      <c r="B1364" s="28" t="s">
        <v>69</v>
      </c>
      <c r="C1364" s="9">
        <v>152</v>
      </c>
      <c r="D1364" s="9" t="str">
        <f t="shared" si="33"/>
        <v>KC_TikTok_Impr_TRFM_SC152</v>
      </c>
      <c r="E1364" s="12">
        <v>175794.674966894</v>
      </c>
      <c r="F1364" s="13">
        <v>37547.708641729201</v>
      </c>
      <c r="G1364" s="13"/>
      <c r="I1364" s="11"/>
    </row>
    <row r="1365" spans="1:9" x14ac:dyDescent="0.25">
      <c r="A1365" s="9" t="s">
        <v>54</v>
      </c>
      <c r="B1365" s="28" t="s">
        <v>69</v>
      </c>
      <c r="C1365" s="9">
        <v>153</v>
      </c>
      <c r="D1365" s="9" t="str">
        <f t="shared" si="33"/>
        <v>KC_TikTok_Impr_TRFM_SC153</v>
      </c>
      <c r="E1365" s="12">
        <v>176951.21888115001</v>
      </c>
      <c r="F1365" s="13">
        <v>37688.145180469597</v>
      </c>
      <c r="G1365" s="13"/>
      <c r="I1365" s="11"/>
    </row>
    <row r="1366" spans="1:9" x14ac:dyDescent="0.25">
      <c r="A1366" s="9" t="s">
        <v>54</v>
      </c>
      <c r="B1366" s="28" t="s">
        <v>69</v>
      </c>
      <c r="C1366" s="9">
        <v>154</v>
      </c>
      <c r="D1366" s="9" t="str">
        <f t="shared" si="33"/>
        <v>KC_TikTok_Impr_TRFM_SC154</v>
      </c>
      <c r="E1366" s="12">
        <v>178107.762795405</v>
      </c>
      <c r="F1366" s="13">
        <v>37827.073950978498</v>
      </c>
      <c r="G1366" s="13"/>
      <c r="I1366" s="11"/>
    </row>
    <row r="1367" spans="1:9" x14ac:dyDescent="0.25">
      <c r="A1367" s="9" t="s">
        <v>54</v>
      </c>
      <c r="B1367" s="28" t="s">
        <v>69</v>
      </c>
      <c r="C1367" s="9">
        <v>155</v>
      </c>
      <c r="D1367" s="9" t="str">
        <f t="shared" si="33"/>
        <v>KC_TikTok_Impr_TRFM_SC155</v>
      </c>
      <c r="E1367" s="12">
        <v>179264.306709661</v>
      </c>
      <c r="F1367" s="13">
        <v>37964.5120142905</v>
      </c>
      <c r="G1367" s="13"/>
      <c r="I1367" s="11"/>
    </row>
    <row r="1368" spans="1:9" x14ac:dyDescent="0.25">
      <c r="A1368" s="9" t="s">
        <v>54</v>
      </c>
      <c r="B1368" s="28" t="s">
        <v>69</v>
      </c>
      <c r="C1368" s="9">
        <v>156</v>
      </c>
      <c r="D1368" s="9" t="str">
        <f t="shared" si="33"/>
        <v>KC_TikTok_Impr_TRFM_SC156</v>
      </c>
      <c r="E1368" s="12">
        <v>180420.85062391701</v>
      </c>
      <c r="F1368" s="13">
        <v>38100.476232488698</v>
      </c>
      <c r="G1368" s="13"/>
      <c r="I1368" s="11"/>
    </row>
    <row r="1369" spans="1:9" x14ac:dyDescent="0.25">
      <c r="A1369" s="9" t="s">
        <v>54</v>
      </c>
      <c r="B1369" s="28" t="s">
        <v>69</v>
      </c>
      <c r="C1369" s="9">
        <v>157</v>
      </c>
      <c r="D1369" s="9" t="str">
        <f t="shared" si="33"/>
        <v>KC_TikTok_Impr_TRFM_SC157</v>
      </c>
      <c r="E1369" s="12">
        <v>181577.39453817299</v>
      </c>
      <c r="F1369" s="13">
        <v>38234.983270206299</v>
      </c>
      <c r="G1369" s="13"/>
      <c r="I1369" s="11"/>
    </row>
    <row r="1370" spans="1:9" x14ac:dyDescent="0.25">
      <c r="A1370" s="9" t="s">
        <v>54</v>
      </c>
      <c r="B1370" s="28" t="s">
        <v>69</v>
      </c>
      <c r="C1370" s="9">
        <v>158</v>
      </c>
      <c r="D1370" s="9" t="str">
        <f t="shared" si="33"/>
        <v>KC_TikTok_Impr_TRFM_SC158</v>
      </c>
      <c r="E1370" s="12">
        <v>182733.93845242899</v>
      </c>
      <c r="F1370" s="13">
        <v>38368.049596202</v>
      </c>
      <c r="G1370" s="13"/>
      <c r="I1370" s="11"/>
    </row>
    <row r="1371" spans="1:9" x14ac:dyDescent="0.25">
      <c r="A1371" s="9" t="s">
        <v>54</v>
      </c>
      <c r="B1371" s="28" t="s">
        <v>69</v>
      </c>
      <c r="C1371" s="9">
        <v>159</v>
      </c>
      <c r="D1371" s="9" t="str">
        <f t="shared" si="33"/>
        <v>KC_TikTok_Impr_TRFM_SC159</v>
      </c>
      <c r="E1371" s="12">
        <v>183890.482366685</v>
      </c>
      <c r="F1371" s="13">
        <v>38499.691485002601</v>
      </c>
      <c r="G1371" s="13"/>
      <c r="I1371" s="11"/>
    </row>
    <row r="1372" spans="1:9" x14ac:dyDescent="0.25">
      <c r="A1372" s="9" t="s">
        <v>54</v>
      </c>
      <c r="B1372" s="28" t="s">
        <v>69</v>
      </c>
      <c r="C1372" s="9">
        <v>160</v>
      </c>
      <c r="D1372" s="9" t="str">
        <f t="shared" si="33"/>
        <v>KC_TikTok_Impr_TRFM_SC160</v>
      </c>
      <c r="E1372" s="12">
        <v>185047.02628094101</v>
      </c>
      <c r="F1372" s="13">
        <v>38629.925018605798</v>
      </c>
      <c r="G1372" s="13"/>
      <c r="I1372" s="11"/>
    </row>
    <row r="1373" spans="1:9" x14ac:dyDescent="0.25">
      <c r="A1373" s="9" t="s">
        <v>54</v>
      </c>
      <c r="B1373" s="28" t="s">
        <v>69</v>
      </c>
      <c r="C1373" s="9">
        <v>161</v>
      </c>
      <c r="D1373" s="9" t="str">
        <f t="shared" si="33"/>
        <v>KC_TikTok_Impr_TRFM_SC161</v>
      </c>
      <c r="E1373" s="12">
        <v>186203.57019519701</v>
      </c>
      <c r="F1373" s="13">
        <v>38758.766088236698</v>
      </c>
      <c r="G1373" s="13"/>
      <c r="I1373" s="11"/>
    </row>
    <row r="1374" spans="1:9" x14ac:dyDescent="0.25">
      <c r="A1374" s="9" t="s">
        <v>54</v>
      </c>
      <c r="B1374" s="28" t="s">
        <v>69</v>
      </c>
      <c r="C1374" s="9">
        <v>162</v>
      </c>
      <c r="D1374" s="9" t="str">
        <f t="shared" si="33"/>
        <v>KC_TikTok_Impr_TRFM_SC162</v>
      </c>
      <c r="E1374" s="12">
        <v>187360.114109452</v>
      </c>
      <c r="F1374" s="13">
        <v>38886.230396151797</v>
      </c>
      <c r="G1374" s="13"/>
      <c r="I1374" s="11"/>
    </row>
    <row r="1375" spans="1:9" x14ac:dyDescent="0.25">
      <c r="A1375" s="9" t="s">
        <v>54</v>
      </c>
      <c r="B1375" s="28" t="s">
        <v>69</v>
      </c>
      <c r="C1375" s="9">
        <v>163</v>
      </c>
      <c r="D1375" s="9" t="str">
        <f t="shared" si="33"/>
        <v>KC_TikTok_Impr_TRFM_SC163</v>
      </c>
      <c r="E1375" s="12">
        <v>188516.65802370801</v>
      </c>
      <c r="F1375" s="13">
        <v>39012.333457484499</v>
      </c>
      <c r="G1375" s="13"/>
      <c r="I1375" s="11"/>
    </row>
    <row r="1376" spans="1:9" x14ac:dyDescent="0.25">
      <c r="A1376" s="9" t="s">
        <v>54</v>
      </c>
      <c r="B1376" s="28" t="s">
        <v>69</v>
      </c>
      <c r="C1376" s="9">
        <v>164</v>
      </c>
      <c r="D1376" s="9" t="str">
        <f t="shared" si="33"/>
        <v>KC_TikTok_Impr_TRFM_SC164</v>
      </c>
      <c r="E1376" s="12">
        <v>189673.20193796401</v>
      </c>
      <c r="F1376" s="13">
        <v>39137.090602127799</v>
      </c>
      <c r="G1376" s="13"/>
      <c r="I1376" s="11"/>
    </row>
    <row r="1377" spans="1:9" x14ac:dyDescent="0.25">
      <c r="A1377" s="9" t="s">
        <v>54</v>
      </c>
      <c r="B1377" s="28" t="s">
        <v>69</v>
      </c>
      <c r="C1377" s="9">
        <v>165</v>
      </c>
      <c r="D1377" s="9" t="str">
        <f t="shared" si="33"/>
        <v>KC_TikTok_Impr_TRFM_SC165</v>
      </c>
      <c r="E1377" s="12">
        <v>190829.74585221999</v>
      </c>
      <c r="F1377" s="13">
        <v>39260.516976648098</v>
      </c>
      <c r="G1377" s="13"/>
      <c r="I1377" s="11"/>
    </row>
    <row r="1378" spans="1:9" x14ac:dyDescent="0.25">
      <c r="A1378" s="9" t="s">
        <v>54</v>
      </c>
      <c r="B1378" s="28" t="s">
        <v>69</v>
      </c>
      <c r="C1378" s="9">
        <v>166</v>
      </c>
      <c r="D1378" s="9" t="str">
        <f t="shared" si="33"/>
        <v>KC_TikTok_Impr_TRFM_SC166</v>
      </c>
      <c r="E1378" s="12">
        <v>191986.28976647599</v>
      </c>
      <c r="F1378" s="13">
        <v>39382.627546226096</v>
      </c>
      <c r="G1378" s="13"/>
      <c r="I1378" s="11"/>
    </row>
    <row r="1379" spans="1:9" x14ac:dyDescent="0.25">
      <c r="A1379" s="9" t="s">
        <v>54</v>
      </c>
      <c r="B1379" s="28" t="s">
        <v>69</v>
      </c>
      <c r="C1379" s="9">
        <v>167</v>
      </c>
      <c r="D1379" s="9" t="str">
        <f t="shared" si="33"/>
        <v>KC_TikTok_Impr_TRFM_SC167</v>
      </c>
      <c r="E1379" s="12">
        <v>193142.833680732</v>
      </c>
      <c r="F1379" s="13">
        <v>39503.437096620401</v>
      </c>
      <c r="G1379" s="13"/>
      <c r="I1379" s="11"/>
    </row>
    <row r="1380" spans="1:9" x14ac:dyDescent="0.25">
      <c r="A1380" s="9" t="s">
        <v>54</v>
      </c>
      <c r="B1380" s="28" t="s">
        <v>69</v>
      </c>
      <c r="C1380" s="9">
        <v>168</v>
      </c>
      <c r="D1380" s="9" t="str">
        <f t="shared" si="33"/>
        <v>KC_TikTok_Impr_TRFM_SC168</v>
      </c>
      <c r="E1380" s="12">
        <v>194299.37759498801</v>
      </c>
      <c r="F1380" s="13">
        <v>39622.9602361504</v>
      </c>
      <c r="G1380" s="13"/>
      <c r="I1380" s="11"/>
    </row>
    <row r="1381" spans="1:9" x14ac:dyDescent="0.25">
      <c r="A1381" s="9" t="s">
        <v>54</v>
      </c>
      <c r="B1381" s="28" t="s">
        <v>69</v>
      </c>
      <c r="C1381" s="9">
        <v>169</v>
      </c>
      <c r="D1381" s="9" t="str">
        <f t="shared" si="33"/>
        <v>KC_TikTok_Impr_TRFM_SC169</v>
      </c>
      <c r="E1381" s="12">
        <v>195455.92150924401</v>
      </c>
      <c r="F1381" s="13">
        <v>39741.211397693398</v>
      </c>
      <c r="G1381" s="13"/>
      <c r="I1381" s="11"/>
    </row>
    <row r="1382" spans="1:9" x14ac:dyDescent="0.25">
      <c r="A1382" s="9" t="s">
        <v>54</v>
      </c>
      <c r="B1382" s="28" t="s">
        <v>69</v>
      </c>
      <c r="C1382" s="9">
        <v>170</v>
      </c>
      <c r="D1382" s="9" t="str">
        <f t="shared" si="33"/>
        <v>KC_TikTok_Impr_TRFM_SC170</v>
      </c>
      <c r="E1382" s="12">
        <v>196612.465423499</v>
      </c>
      <c r="F1382" s="13">
        <v>39858.204840694503</v>
      </c>
      <c r="G1382" s="13"/>
      <c r="I1382" s="11"/>
    </row>
    <row r="1383" spans="1:9" x14ac:dyDescent="0.25">
      <c r="A1383" s="9" t="s">
        <v>54</v>
      </c>
      <c r="B1383" s="28" t="s">
        <v>69</v>
      </c>
      <c r="C1383" s="9">
        <v>171</v>
      </c>
      <c r="D1383" s="9" t="str">
        <f t="shared" si="33"/>
        <v>KC_TikTok_Impr_TRFM_SC171</v>
      </c>
      <c r="E1383" s="12">
        <v>197769.00933775501</v>
      </c>
      <c r="F1383" s="13">
        <v>39973.9546531835</v>
      </c>
      <c r="G1383" s="13"/>
      <c r="I1383" s="11"/>
    </row>
    <row r="1384" spans="1:9" x14ac:dyDescent="0.25">
      <c r="A1384" s="9" t="s">
        <v>54</v>
      </c>
      <c r="B1384" s="28" t="s">
        <v>69</v>
      </c>
      <c r="C1384" s="9">
        <v>172</v>
      </c>
      <c r="D1384" s="9" t="str">
        <f t="shared" si="33"/>
        <v>KC_TikTok_Impr_TRFM_SC172</v>
      </c>
      <c r="E1384" s="12">
        <v>198925.55325201101</v>
      </c>
      <c r="F1384" s="13">
        <v>40088.474753798997</v>
      </c>
      <c r="G1384" s="13"/>
      <c r="I1384" s="11"/>
    </row>
    <row r="1385" spans="1:9" x14ac:dyDescent="0.25">
      <c r="A1385" s="9" t="s">
        <v>54</v>
      </c>
      <c r="B1385" s="28" t="s">
        <v>69</v>
      </c>
      <c r="C1385" s="9">
        <v>173</v>
      </c>
      <c r="D1385" s="9" t="str">
        <f t="shared" si="33"/>
        <v>KC_TikTok_Impr_TRFM_SC173</v>
      </c>
      <c r="E1385" s="12">
        <v>200082.09716626699</v>
      </c>
      <c r="F1385" s="13">
        <v>40201.778893814102</v>
      </c>
      <c r="G1385" s="13"/>
      <c r="I1385" s="11"/>
    </row>
    <row r="1386" spans="1:9" x14ac:dyDescent="0.25">
      <c r="A1386" s="9" t="s">
        <v>54</v>
      </c>
      <c r="B1386" s="28" t="s">
        <v>69</v>
      </c>
      <c r="C1386" s="9">
        <v>174</v>
      </c>
      <c r="D1386" s="9" t="str">
        <f t="shared" si="33"/>
        <v>KC_TikTok_Impr_TRFM_SC174</v>
      </c>
      <c r="E1386" s="12">
        <v>201238.641080523</v>
      </c>
      <c r="F1386" s="13">
        <v>40313.880659162998</v>
      </c>
      <c r="G1386" s="13"/>
      <c r="I1386" s="11"/>
    </row>
    <row r="1387" spans="1:9" x14ac:dyDescent="0.25">
      <c r="A1387" s="9" t="s">
        <v>54</v>
      </c>
      <c r="B1387" s="28" t="s">
        <v>69</v>
      </c>
      <c r="C1387" s="9">
        <v>175</v>
      </c>
      <c r="D1387" s="9" t="str">
        <f t="shared" si="33"/>
        <v>KC_TikTok_Impr_TRFM_SC175</v>
      </c>
      <c r="E1387" s="12">
        <v>202395.184994779</v>
      </c>
      <c r="F1387" s="13">
        <v>40424.793472465703</v>
      </c>
      <c r="G1387" s="13"/>
      <c r="I1387" s="11"/>
    </row>
    <row r="1388" spans="1:9" x14ac:dyDescent="0.25">
      <c r="A1388" s="9" t="s">
        <v>54</v>
      </c>
      <c r="B1388" s="28" t="s">
        <v>69</v>
      </c>
      <c r="C1388" s="9">
        <v>176</v>
      </c>
      <c r="D1388" s="9" t="str">
        <f t="shared" si="33"/>
        <v>KC_TikTok_Impr_TRFM_SC176</v>
      </c>
      <c r="E1388" s="12">
        <v>203551.72890903501</v>
      </c>
      <c r="F1388" s="13">
        <v>40534.530595048003</v>
      </c>
      <c r="G1388" s="13"/>
      <c r="I1388" s="11"/>
    </row>
    <row r="1389" spans="1:9" x14ac:dyDescent="0.25">
      <c r="A1389" s="9" t="s">
        <v>54</v>
      </c>
      <c r="B1389" s="28" t="s">
        <v>69</v>
      </c>
      <c r="C1389" s="9">
        <v>177</v>
      </c>
      <c r="D1389" s="9" t="str">
        <f t="shared" si="33"/>
        <v>KC_TikTok_Impr_TRFM_SC177</v>
      </c>
      <c r="E1389" s="12">
        <v>204708.27282329099</v>
      </c>
      <c r="F1389" s="13">
        <v>40643.105128956398</v>
      </c>
      <c r="G1389" s="13"/>
      <c r="I1389" s="11"/>
    </row>
    <row r="1390" spans="1:9" x14ac:dyDescent="0.25">
      <c r="A1390" s="9" t="s">
        <v>54</v>
      </c>
      <c r="B1390" s="28" t="s">
        <v>69</v>
      </c>
      <c r="C1390" s="9">
        <v>178</v>
      </c>
      <c r="D1390" s="9" t="str">
        <f t="shared" si="33"/>
        <v>KC_TikTok_Impr_TRFM_SC178</v>
      </c>
      <c r="E1390" s="12">
        <v>205864.816737546</v>
      </c>
      <c r="F1390" s="13">
        <v>40750.530018963698</v>
      </c>
      <c r="G1390" s="13"/>
      <c r="I1390" s="11"/>
    </row>
    <row r="1391" spans="1:9" x14ac:dyDescent="0.25">
      <c r="A1391" s="9" t="s">
        <v>54</v>
      </c>
      <c r="B1391" s="28" t="s">
        <v>69</v>
      </c>
      <c r="C1391" s="9">
        <v>179</v>
      </c>
      <c r="D1391" s="9" t="str">
        <f t="shared" si="33"/>
        <v>KC_TikTok_Impr_TRFM_SC179</v>
      </c>
      <c r="E1391" s="12">
        <v>207021.36065180201</v>
      </c>
      <c r="F1391" s="13">
        <v>40856.8180545668</v>
      </c>
      <c r="G1391" s="13"/>
      <c r="I1391" s="11"/>
    </row>
    <row r="1392" spans="1:9" x14ac:dyDescent="0.25">
      <c r="A1392" s="9" t="s">
        <v>54</v>
      </c>
      <c r="B1392" s="28" t="s">
        <v>69</v>
      </c>
      <c r="C1392" s="9">
        <v>180</v>
      </c>
      <c r="D1392" s="9" t="str">
        <f t="shared" si="33"/>
        <v>KC_TikTok_Impr_TRFM_SC180</v>
      </c>
      <c r="E1392" s="12">
        <v>208177.90456605799</v>
      </c>
      <c r="F1392" s="13">
        <v>40961.981871971599</v>
      </c>
      <c r="G1392" s="13"/>
      <c r="I1392" s="11"/>
    </row>
    <row r="1393" spans="1:9" x14ac:dyDescent="0.25">
      <c r="A1393" s="9" t="s">
        <v>54</v>
      </c>
      <c r="B1393" s="28" t="s">
        <v>69</v>
      </c>
      <c r="C1393" s="9">
        <v>181</v>
      </c>
      <c r="D1393" s="9" t="str">
        <f t="shared" si="33"/>
        <v>KC_TikTok_Impr_TRFM_SC181</v>
      </c>
      <c r="E1393" s="12">
        <v>209334.44848031399</v>
      </c>
      <c r="F1393" s="13">
        <v>41066.033956067302</v>
      </c>
      <c r="G1393" s="13"/>
      <c r="I1393" s="11"/>
    </row>
    <row r="1394" spans="1:9" x14ac:dyDescent="0.25">
      <c r="A1394" s="9" t="s">
        <v>54</v>
      </c>
      <c r="B1394" s="28" t="s">
        <v>69</v>
      </c>
      <c r="C1394" s="9">
        <v>182</v>
      </c>
      <c r="D1394" s="9" t="str">
        <f t="shared" si="33"/>
        <v>KC_TikTok_Impr_TRFM_SC182</v>
      </c>
      <c r="E1394" s="12">
        <v>210490.99239457</v>
      </c>
      <c r="F1394" s="13">
        <v>41168.9866423852</v>
      </c>
      <c r="G1394" s="13"/>
      <c r="I1394" s="11"/>
    </row>
    <row r="1395" spans="1:9" x14ac:dyDescent="0.25">
      <c r="A1395" s="9" t="s">
        <v>54</v>
      </c>
      <c r="B1395" s="28" t="s">
        <v>69</v>
      </c>
      <c r="C1395" s="9">
        <v>183</v>
      </c>
      <c r="D1395" s="9" t="str">
        <f t="shared" si="33"/>
        <v>KC_TikTok_Impr_TRFM_SC183</v>
      </c>
      <c r="E1395" s="12">
        <v>211647.53630882601</v>
      </c>
      <c r="F1395" s="13">
        <v>41270.852119044401</v>
      </c>
      <c r="G1395" s="13"/>
      <c r="I1395" s="11"/>
    </row>
    <row r="1396" spans="1:9" x14ac:dyDescent="0.25">
      <c r="A1396" s="9" t="s">
        <v>54</v>
      </c>
      <c r="B1396" s="28" t="s">
        <v>69</v>
      </c>
      <c r="C1396" s="9">
        <v>184</v>
      </c>
      <c r="D1396" s="9" t="str">
        <f t="shared" si="33"/>
        <v>KC_TikTok_Impr_TRFM_SC184</v>
      </c>
      <c r="E1396" s="12">
        <v>212804.08022308201</v>
      </c>
      <c r="F1396" s="13">
        <v>41371.642428680199</v>
      </c>
      <c r="G1396" s="13"/>
      <c r="I1396" s="11"/>
    </row>
    <row r="1397" spans="1:9" x14ac:dyDescent="0.25">
      <c r="A1397" s="9" t="s">
        <v>54</v>
      </c>
      <c r="B1397" s="28" t="s">
        <v>69</v>
      </c>
      <c r="C1397" s="9">
        <v>185</v>
      </c>
      <c r="D1397" s="9" t="str">
        <f t="shared" si="33"/>
        <v>KC_TikTok_Impr_TRFM_SC185</v>
      </c>
      <c r="E1397" s="12">
        <v>213960.62413733799</v>
      </c>
      <c r="F1397" s="13">
        <v>41471.369470356301</v>
      </c>
      <c r="G1397" s="13"/>
      <c r="I1397" s="11"/>
    </row>
    <row r="1398" spans="1:9" x14ac:dyDescent="0.25">
      <c r="A1398" s="9" t="s">
        <v>54</v>
      </c>
      <c r="B1398" s="28" t="s">
        <v>69</v>
      </c>
      <c r="C1398" s="9">
        <v>186</v>
      </c>
      <c r="D1398" s="9" t="str">
        <f t="shared" si="33"/>
        <v>KC_TikTok_Impr_TRFM_SC186</v>
      </c>
      <c r="E1398" s="12">
        <v>215117.168051594</v>
      </c>
      <c r="F1398" s="13">
        <v>41570.045001459701</v>
      </c>
      <c r="G1398" s="13"/>
      <c r="I1398" s="11"/>
    </row>
    <row r="1399" spans="1:9" x14ac:dyDescent="0.25">
      <c r="A1399" s="9" t="s">
        <v>54</v>
      </c>
      <c r="B1399" s="28" t="s">
        <v>69</v>
      </c>
      <c r="C1399" s="9">
        <v>187</v>
      </c>
      <c r="D1399" s="9" t="str">
        <f t="shared" si="33"/>
        <v>KC_TikTok_Impr_TRFM_SC187</v>
      </c>
      <c r="E1399" s="12">
        <v>216273.71196584901</v>
      </c>
      <c r="F1399" s="13">
        <v>41667.6806395764</v>
      </c>
      <c r="G1399" s="13"/>
      <c r="I1399" s="11"/>
    </row>
    <row r="1400" spans="1:9" x14ac:dyDescent="0.25">
      <c r="A1400" s="9" t="s">
        <v>54</v>
      </c>
      <c r="B1400" s="28" t="s">
        <v>69</v>
      </c>
      <c r="C1400" s="9">
        <v>188</v>
      </c>
      <c r="D1400" s="9" t="str">
        <f t="shared" si="33"/>
        <v>KC_TikTok_Impr_TRFM_SC188</v>
      </c>
      <c r="E1400" s="12">
        <v>217430.25588010499</v>
      </c>
      <c r="F1400" s="13">
        <v>41764.287864348596</v>
      </c>
      <c r="G1400" s="13"/>
      <c r="I1400" s="11"/>
    </row>
    <row r="1401" spans="1:9" x14ac:dyDescent="0.25">
      <c r="A1401" s="9" t="s">
        <v>54</v>
      </c>
      <c r="B1401" s="28" t="s">
        <v>69</v>
      </c>
      <c r="C1401" s="9">
        <v>189</v>
      </c>
      <c r="D1401" s="9" t="str">
        <f t="shared" si="33"/>
        <v>KC_TikTok_Impr_TRFM_SC189</v>
      </c>
      <c r="E1401" s="12">
        <v>218586.799794361</v>
      </c>
      <c r="F1401" s="13">
        <v>41859.878019312302</v>
      </c>
      <c r="G1401" s="13"/>
      <c r="I1401" s="11"/>
    </row>
    <row r="1402" spans="1:9" x14ac:dyDescent="0.25">
      <c r="A1402" s="9" t="s">
        <v>54</v>
      </c>
      <c r="B1402" s="28" t="s">
        <v>69</v>
      </c>
      <c r="C1402" s="9">
        <v>190</v>
      </c>
      <c r="D1402" s="9" t="str">
        <f t="shared" si="33"/>
        <v>KC_TikTok_Impr_TRFM_SC190</v>
      </c>
      <c r="E1402" s="12">
        <v>219743.343708617</v>
      </c>
      <c r="F1402" s="13">
        <v>41954.462313713797</v>
      </c>
      <c r="G1402" s="13"/>
      <c r="I1402" s="11"/>
    </row>
    <row r="1403" spans="1:9" x14ac:dyDescent="0.25">
      <c r="A1403" s="9" t="s">
        <v>54</v>
      </c>
      <c r="B1403" s="28" t="s">
        <v>69</v>
      </c>
      <c r="C1403" s="9">
        <v>191</v>
      </c>
      <c r="D1403" s="9" t="str">
        <f t="shared" si="33"/>
        <v>KC_TikTok_Impr_TRFM_SC191</v>
      </c>
      <c r="E1403" s="12">
        <v>220899.88762287301</v>
      </c>
      <c r="F1403" s="13">
        <v>42048.051824307098</v>
      </c>
      <c r="G1403" s="13"/>
      <c r="I1403" s="11"/>
    </row>
    <row r="1404" spans="1:9" x14ac:dyDescent="0.25">
      <c r="A1404" s="9" t="s">
        <v>54</v>
      </c>
      <c r="B1404" s="28" t="s">
        <v>69</v>
      </c>
      <c r="C1404" s="9">
        <v>192</v>
      </c>
      <c r="D1404" s="9" t="str">
        <f t="shared" si="33"/>
        <v>KC_TikTok_Impr_TRFM_SC192</v>
      </c>
      <c r="E1404" s="12">
        <v>222056.43153712901</v>
      </c>
      <c r="F1404" s="13">
        <v>42140.657497128603</v>
      </c>
      <c r="G1404" s="13"/>
      <c r="I1404" s="11"/>
    </row>
    <row r="1405" spans="1:9" x14ac:dyDescent="0.25">
      <c r="A1405" s="9" t="s">
        <v>54</v>
      </c>
      <c r="B1405" s="28" t="s">
        <v>69</v>
      </c>
      <c r="C1405" s="9">
        <v>193</v>
      </c>
      <c r="D1405" s="9" t="str">
        <f t="shared" si="33"/>
        <v>KC_TikTok_Impr_TRFM_SC193</v>
      </c>
      <c r="E1405" s="12">
        <v>223212.97545138499</v>
      </c>
      <c r="F1405" s="13">
        <v>42232.290149251799</v>
      </c>
      <c r="G1405" s="13"/>
      <c r="I1405" s="11"/>
    </row>
    <row r="1406" spans="1:9" x14ac:dyDescent="0.25">
      <c r="A1406" s="9" t="s">
        <v>54</v>
      </c>
      <c r="B1406" s="28" t="s">
        <v>69</v>
      </c>
      <c r="C1406" s="9">
        <v>194</v>
      </c>
      <c r="D1406" s="9" t="str">
        <f t="shared" si="33"/>
        <v>KC_TikTok_Impr_TRFM_SC194</v>
      </c>
      <c r="E1406" s="12">
        <v>224369.519365641</v>
      </c>
      <c r="F1406" s="13">
        <v>42322.960470519203</v>
      </c>
      <c r="G1406" s="13"/>
      <c r="I1406" s="11"/>
    </row>
    <row r="1407" spans="1:9" x14ac:dyDescent="0.25">
      <c r="A1407" s="9" t="s">
        <v>54</v>
      </c>
      <c r="B1407" s="28" t="s">
        <v>69</v>
      </c>
      <c r="C1407" s="9">
        <v>195</v>
      </c>
      <c r="D1407" s="9" t="str">
        <f t="shared" si="33"/>
        <v>KC_TikTok_Impr_TRFM_SC195</v>
      </c>
      <c r="E1407" s="12">
        <v>225526.06327989601</v>
      </c>
      <c r="F1407" s="13">
        <v>42412.679025253303</v>
      </c>
      <c r="G1407" s="13"/>
      <c r="I1407" s="11"/>
    </row>
    <row r="1408" spans="1:9" x14ac:dyDescent="0.25">
      <c r="A1408" s="9" t="s">
        <v>54</v>
      </c>
      <c r="B1408" s="28" t="s">
        <v>69</v>
      </c>
      <c r="C1408" s="9">
        <v>196</v>
      </c>
      <c r="D1408" s="9" t="str">
        <f t="shared" si="33"/>
        <v>KC_TikTok_Impr_TRFM_SC196</v>
      </c>
      <c r="E1408" s="12">
        <v>226682.60719415199</v>
      </c>
      <c r="F1408" s="13">
        <v>42501.456253944802</v>
      </c>
      <c r="G1408" s="13"/>
      <c r="I1408" s="11"/>
    </row>
    <row r="1409" spans="1:9" x14ac:dyDescent="0.25">
      <c r="A1409" s="9" t="s">
        <v>54</v>
      </c>
      <c r="B1409" s="28" t="s">
        <v>69</v>
      </c>
      <c r="C1409" s="9">
        <v>197</v>
      </c>
      <c r="D1409" s="9" t="str">
        <f t="shared" si="33"/>
        <v>KC_TikTok_Impr_TRFM_SC197</v>
      </c>
      <c r="E1409" s="12">
        <v>227839.151108408</v>
      </c>
      <c r="F1409" s="13">
        <v>42589.302474918899</v>
      </c>
      <c r="G1409" s="13"/>
      <c r="I1409" s="11"/>
    </row>
    <row r="1410" spans="1:9" x14ac:dyDescent="0.25">
      <c r="A1410" s="9" t="s">
        <v>54</v>
      </c>
      <c r="B1410" s="28" t="s">
        <v>69</v>
      </c>
      <c r="C1410" s="9">
        <v>198</v>
      </c>
      <c r="D1410" s="9" t="str">
        <f t="shared" si="33"/>
        <v>KC_TikTok_Impr_TRFM_SC198</v>
      </c>
      <c r="E1410" s="12">
        <v>228995.695022664</v>
      </c>
      <c r="F1410" s="13">
        <v>42676.227885979199</v>
      </c>
      <c r="G1410" s="13"/>
      <c r="I1410" s="11"/>
    </row>
    <row r="1411" spans="1:9" x14ac:dyDescent="0.25">
      <c r="A1411" s="9" t="s">
        <v>54</v>
      </c>
      <c r="B1411" s="28" t="s">
        <v>69</v>
      </c>
      <c r="C1411" s="9">
        <v>199</v>
      </c>
      <c r="D1411" s="9" t="str">
        <f t="shared" si="33"/>
        <v>KC_TikTok_Impr_TRFM_SC199</v>
      </c>
      <c r="E1411" s="12">
        <v>230152.23893692001</v>
      </c>
      <c r="F1411" s="13">
        <v>42762.242566029199</v>
      </c>
      <c r="G1411" s="13"/>
      <c r="I1411" s="11"/>
    </row>
    <row r="1412" spans="1:9" x14ac:dyDescent="0.25">
      <c r="A1412" s="9" t="s">
        <v>54</v>
      </c>
      <c r="B1412" s="28" t="s">
        <v>69</v>
      </c>
      <c r="C1412" s="9">
        <v>200</v>
      </c>
      <c r="D1412" s="9" t="str">
        <f t="shared" si="33"/>
        <v>KC_TikTok_Impr_TRFM_SC200</v>
      </c>
      <c r="E1412" s="12">
        <v>231308.78285117599</v>
      </c>
      <c r="F1412" s="13">
        <v>42847.356476671303</v>
      </c>
      <c r="G1412" s="13"/>
      <c r="I1412" s="11"/>
    </row>
    <row r="1413" spans="1:9" x14ac:dyDescent="0.25">
      <c r="A1413" s="9" t="s">
        <v>54</v>
      </c>
      <c r="B1413" s="28" t="s">
        <v>69</v>
      </c>
      <c r="C1413" s="9">
        <v>201</v>
      </c>
      <c r="D1413" s="9" t="str">
        <f t="shared" si="33"/>
        <v>KC_TikTok_Impr_TRFM_SC201</v>
      </c>
      <c r="E1413" s="12">
        <v>232465.32676543199</v>
      </c>
      <c r="F1413" s="13">
        <v>42931.579463783601</v>
      </c>
      <c r="G1413" s="13"/>
      <c r="I1413" s="11"/>
    </row>
    <row r="1414" spans="1:9" x14ac:dyDescent="0.25">
      <c r="A1414" s="9" t="s">
        <v>54</v>
      </c>
      <c r="B1414" s="28" t="s">
        <v>69</v>
      </c>
      <c r="C1414" s="9">
        <v>202</v>
      </c>
      <c r="D1414" s="9" t="str">
        <f t="shared" si="33"/>
        <v>KC_TikTok_Impr_TRFM_SC202</v>
      </c>
      <c r="E1414" s="12">
        <v>233621.870679688</v>
      </c>
      <c r="F1414" s="13">
        <v>43014.921259073897</v>
      </c>
      <c r="G1414" s="13"/>
      <c r="I1414" s="11"/>
    </row>
    <row r="1415" spans="1:9" x14ac:dyDescent="0.25">
      <c r="A1415" s="9" t="s">
        <v>54</v>
      </c>
      <c r="B1415" s="28" t="s">
        <v>69</v>
      </c>
      <c r="C1415" s="9">
        <v>203</v>
      </c>
      <c r="D1415" s="9" t="str">
        <f t="shared" si="33"/>
        <v>KC_TikTok_Impr_TRFM_SC203</v>
      </c>
      <c r="E1415" s="12">
        <v>234778.41459394299</v>
      </c>
      <c r="F1415" s="13">
        <v>43097.391481612001</v>
      </c>
      <c r="G1415" s="13"/>
      <c r="I1415" s="11"/>
    </row>
    <row r="1416" spans="1:9" x14ac:dyDescent="0.25">
      <c r="A1416" s="9" t="s">
        <v>54</v>
      </c>
      <c r="B1416" s="28" t="s">
        <v>69</v>
      </c>
      <c r="C1416" s="9">
        <v>204</v>
      </c>
      <c r="D1416" s="9" t="str">
        <f t="shared" si="33"/>
        <v>KC_TikTok_Impr_TRFM_SC204</v>
      </c>
      <c r="E1416" s="12">
        <v>235934.95850819899</v>
      </c>
      <c r="F1416" s="13">
        <v>43178.999639338799</v>
      </c>
      <c r="G1416" s="13"/>
      <c r="I1416" s="11"/>
    </row>
    <row r="1417" spans="1:9" x14ac:dyDescent="0.25">
      <c r="A1417" s="9" t="s">
        <v>54</v>
      </c>
      <c r="B1417" s="28" t="s">
        <v>69</v>
      </c>
      <c r="C1417" s="9">
        <v>205</v>
      </c>
      <c r="D1417" s="9" t="str">
        <f t="shared" si="33"/>
        <v>KC_TikTok_Impr_TRFM_SC205</v>
      </c>
      <c r="E1417" s="12">
        <v>237091.502422455</v>
      </c>
      <c r="F1417" s="13">
        <v>43259.755130553902</v>
      </c>
      <c r="G1417" s="13"/>
      <c r="I1417" s="11"/>
    </row>
    <row r="1418" spans="1:9" x14ac:dyDescent="0.25">
      <c r="A1418" s="9" t="s">
        <v>54</v>
      </c>
      <c r="B1418" s="28" t="s">
        <v>69</v>
      </c>
      <c r="C1418" s="9">
        <v>206</v>
      </c>
      <c r="D1418" s="9" t="str">
        <f t="shared" si="33"/>
        <v>KC_TikTok_Impr_TRFM_SC206</v>
      </c>
      <c r="E1418" s="12">
        <v>238248.04633671101</v>
      </c>
      <c r="F1418" s="13">
        <v>43339.667245381403</v>
      </c>
      <c r="G1418" s="13"/>
      <c r="I1418" s="11"/>
    </row>
    <row r="1419" spans="1:9" x14ac:dyDescent="0.25">
      <c r="A1419" s="9" t="s">
        <v>54</v>
      </c>
      <c r="B1419" s="28" t="s">
        <v>69</v>
      </c>
      <c r="C1419" s="9">
        <v>207</v>
      </c>
      <c r="D1419" s="9" t="str">
        <f t="shared" si="33"/>
        <v>KC_TikTok_Impr_TRFM_SC207</v>
      </c>
      <c r="E1419" s="12">
        <v>239404.59025096701</v>
      </c>
      <c r="F1419" s="13">
        <v>43418.745167212801</v>
      </c>
      <c r="G1419" s="13"/>
      <c r="I1419" s="11"/>
    </row>
    <row r="1420" spans="1:9" x14ac:dyDescent="0.25">
      <c r="A1420" s="9" t="s">
        <v>54</v>
      </c>
      <c r="B1420" s="28" t="s">
        <v>69</v>
      </c>
      <c r="C1420" s="9">
        <v>208</v>
      </c>
      <c r="D1420" s="9" t="str">
        <f t="shared" si="33"/>
        <v>KC_TikTok_Impr_TRFM_SC208</v>
      </c>
      <c r="E1420" s="12">
        <v>240561.13416522299</v>
      </c>
      <c r="F1420" s="13">
        <v>43496.997974128899</v>
      </c>
      <c r="G1420" s="13"/>
      <c r="I1420" s="11"/>
    </row>
    <row r="1421" spans="1:9" x14ac:dyDescent="0.25">
      <c r="A1421" s="9" t="s">
        <v>54</v>
      </c>
      <c r="B1421" s="28" t="s">
        <v>69</v>
      </c>
      <c r="C1421" s="9">
        <v>209</v>
      </c>
      <c r="D1421" s="9" t="str">
        <f t="shared" si="33"/>
        <v>KC_TikTok_Impr_TRFM_SC209</v>
      </c>
      <c r="E1421" s="12">
        <v>241717.678079479</v>
      </c>
      <c r="F1421" s="13">
        <v>43574.4346403003</v>
      </c>
      <c r="G1421" s="13"/>
      <c r="I1421" s="11"/>
    </row>
    <row r="1422" spans="1:9" x14ac:dyDescent="0.25">
      <c r="A1422" s="9" t="s">
        <v>54</v>
      </c>
      <c r="B1422" s="28" t="s">
        <v>69</v>
      </c>
      <c r="C1422" s="9">
        <v>210</v>
      </c>
      <c r="D1422" s="9" t="str">
        <f t="shared" si="33"/>
        <v>KC_TikTok_Impr_TRFM_SC210</v>
      </c>
      <c r="E1422" s="12">
        <v>242874.221993735</v>
      </c>
      <c r="F1422" s="13">
        <v>43651.064037365803</v>
      </c>
      <c r="G1422" s="13"/>
      <c r="I1422" s="11"/>
    </row>
    <row r="1423" spans="1:9" x14ac:dyDescent="0.25">
      <c r="A1423" s="9" t="s">
        <v>54</v>
      </c>
      <c r="B1423" s="28" t="s">
        <v>69</v>
      </c>
      <c r="C1423" s="9">
        <v>211</v>
      </c>
      <c r="D1423" s="9" t="str">
        <f t="shared" si="33"/>
        <v>KC_TikTok_Impr_TRFM_SC211</v>
      </c>
      <c r="E1423" s="12">
        <v>244030.76590798999</v>
      </c>
      <c r="F1423" s="13">
        <v>43726.894935789998</v>
      </c>
      <c r="G1423" s="13"/>
      <c r="I1423" s="11"/>
    </row>
    <row r="1424" spans="1:9" x14ac:dyDescent="0.25">
      <c r="A1424" s="9" t="s">
        <v>54</v>
      </c>
      <c r="B1424" s="28" t="s">
        <v>69</v>
      </c>
      <c r="C1424" s="9">
        <v>212</v>
      </c>
      <c r="D1424" s="9" t="str">
        <f t="shared" si="33"/>
        <v>KC_TikTok_Impr_TRFM_SC212</v>
      </c>
      <c r="E1424" s="12">
        <v>245187.309822246</v>
      </c>
      <c r="F1424" s="13">
        <v>43801.9360062001</v>
      </c>
      <c r="G1424" s="13"/>
      <c r="I1424" s="11"/>
    </row>
    <row r="1425" spans="1:9" x14ac:dyDescent="0.25">
      <c r="A1425" s="9" t="s">
        <v>54</v>
      </c>
      <c r="B1425" s="28" t="s">
        <v>69</v>
      </c>
      <c r="C1425" s="9">
        <v>213</v>
      </c>
      <c r="D1425" s="9" t="str">
        <f t="shared" si="33"/>
        <v>KC_TikTok_Impr_TRFM_SC213</v>
      </c>
      <c r="E1425" s="12">
        <v>246343.853736502</v>
      </c>
      <c r="F1425" s="13">
        <v>43876.195820701498</v>
      </c>
      <c r="G1425" s="13"/>
      <c r="I1425" s="11"/>
    </row>
    <row r="1426" spans="1:9" x14ac:dyDescent="0.25">
      <c r="A1426" s="9" t="s">
        <v>54</v>
      </c>
      <c r="B1426" s="28" t="s">
        <v>69</v>
      </c>
      <c r="C1426" s="9">
        <v>214</v>
      </c>
      <c r="D1426" s="9" t="str">
        <f t="shared" si="33"/>
        <v>KC_TikTok_Impr_TRFM_SC214</v>
      </c>
      <c r="E1426" s="12">
        <v>247500.39765075801</v>
      </c>
      <c r="F1426" s="13">
        <v>43949.682854173501</v>
      </c>
      <c r="G1426" s="13"/>
      <c r="I1426" s="11"/>
    </row>
    <row r="1427" spans="1:9" x14ac:dyDescent="0.25">
      <c r="A1427" s="9" t="s">
        <v>54</v>
      </c>
      <c r="B1427" s="28" t="s">
        <v>69</v>
      </c>
      <c r="C1427" s="9">
        <v>215</v>
      </c>
      <c r="D1427" s="9" t="str">
        <f t="shared" ref="D1427:D1490" si="34">A1427&amp;"_"&amp;B1427&amp;C1427</f>
        <v>KC_TikTok_Impr_TRFM_SC215</v>
      </c>
      <c r="E1427" s="12">
        <v>248656.94156501401</v>
      </c>
      <c r="F1427" s="13">
        <v>44022.405485543801</v>
      </c>
      <c r="G1427" s="13"/>
      <c r="I1427" s="11"/>
    </row>
    <row r="1428" spans="1:9" x14ac:dyDescent="0.25">
      <c r="A1428" s="9" t="s">
        <v>54</v>
      </c>
      <c r="B1428" s="28" t="s">
        <v>69</v>
      </c>
      <c r="C1428" s="9">
        <v>216</v>
      </c>
      <c r="D1428" s="9" t="str">
        <f t="shared" si="34"/>
        <v>KC_TikTok_Impr_TRFM_SC216</v>
      </c>
      <c r="E1428" s="12">
        <v>249813.48547926999</v>
      </c>
      <c r="F1428" s="13">
        <v>44094.371999044102</v>
      </c>
      <c r="G1428" s="13"/>
      <c r="I1428" s="11"/>
    </row>
    <row r="1429" spans="1:9" x14ac:dyDescent="0.25">
      <c r="A1429" s="9" t="s">
        <v>54</v>
      </c>
      <c r="B1429" s="28" t="s">
        <v>69</v>
      </c>
      <c r="C1429" s="9">
        <v>217</v>
      </c>
      <c r="D1429" s="9" t="str">
        <f t="shared" si="34"/>
        <v>KC_TikTok_Impr_TRFM_SC217</v>
      </c>
      <c r="E1429" s="12">
        <v>250970.029393526</v>
      </c>
      <c r="F1429" s="13">
        <v>44165.590585444901</v>
      </c>
      <c r="G1429" s="13"/>
      <c r="I1429" s="11"/>
    </row>
    <row r="1430" spans="1:9" x14ac:dyDescent="0.25">
      <c r="A1430" s="9" t="s">
        <v>54</v>
      </c>
      <c r="B1430" s="28" t="s">
        <v>69</v>
      </c>
      <c r="C1430" s="9">
        <v>218</v>
      </c>
      <c r="D1430" s="9" t="str">
        <f t="shared" si="34"/>
        <v>KC_TikTok_Impr_TRFM_SC218</v>
      </c>
      <c r="E1430" s="12">
        <v>252126.573307782</v>
      </c>
      <c r="F1430" s="13">
        <v>44236.069343271301</v>
      </c>
      <c r="G1430" s="13"/>
      <c r="I1430" s="11"/>
    </row>
    <row r="1431" spans="1:9" x14ac:dyDescent="0.25">
      <c r="A1431" s="9" t="s">
        <v>54</v>
      </c>
      <c r="B1431" s="28" t="s">
        <v>69</v>
      </c>
      <c r="C1431" s="9">
        <v>219</v>
      </c>
      <c r="D1431" s="9" t="str">
        <f t="shared" si="34"/>
        <v>KC_TikTok_Impr_TRFM_SC219</v>
      </c>
      <c r="E1431" s="12">
        <v>253283.11722203801</v>
      </c>
      <c r="F1431" s="13">
        <v>44305.816279999897</v>
      </c>
      <c r="G1431" s="13"/>
      <c r="I1431" s="11"/>
    </row>
    <row r="1432" spans="1:9" x14ac:dyDescent="0.25">
      <c r="A1432" s="9" t="s">
        <v>54</v>
      </c>
      <c r="B1432" s="28" t="s">
        <v>69</v>
      </c>
      <c r="C1432" s="9">
        <v>220</v>
      </c>
      <c r="D1432" s="9" t="str">
        <f t="shared" si="34"/>
        <v>KC_TikTok_Impr_TRFM_SC220</v>
      </c>
      <c r="E1432" s="12">
        <v>254439.661136293</v>
      </c>
      <c r="F1432" s="13">
        <v>44374.839313235301</v>
      </c>
      <c r="G1432" s="13"/>
      <c r="I1432" s="11"/>
    </row>
    <row r="1433" spans="1:9" x14ac:dyDescent="0.25">
      <c r="A1433" s="9" t="s">
        <v>54</v>
      </c>
      <c r="B1433" s="28" t="s">
        <v>69</v>
      </c>
      <c r="C1433" s="9">
        <v>221</v>
      </c>
      <c r="D1433" s="9" t="str">
        <f t="shared" si="34"/>
        <v>KC_TikTok_Impr_TRFM_SC221</v>
      </c>
      <c r="E1433" s="12">
        <v>255596.205050549</v>
      </c>
      <c r="F1433" s="13">
        <v>44443.146271869897</v>
      </c>
      <c r="G1433" s="13"/>
      <c r="I1433" s="11"/>
    </row>
    <row r="1434" spans="1:9" x14ac:dyDescent="0.25">
      <c r="A1434" s="9" t="s">
        <v>54</v>
      </c>
      <c r="B1434" s="28" t="s">
        <v>69</v>
      </c>
      <c r="C1434" s="9">
        <v>222</v>
      </c>
      <c r="D1434" s="9" t="str">
        <f t="shared" si="34"/>
        <v>KC_TikTok_Impr_TRFM_SC222</v>
      </c>
      <c r="E1434" s="12">
        <v>256752.74896480501</v>
      </c>
      <c r="F1434" s="13">
        <v>44510.7448972235</v>
      </c>
      <c r="G1434" s="13"/>
      <c r="I1434" s="11"/>
    </row>
    <row r="1435" spans="1:9" x14ac:dyDescent="0.25">
      <c r="A1435" s="9" t="s">
        <v>54</v>
      </c>
      <c r="B1435" s="28" t="s">
        <v>69</v>
      </c>
      <c r="C1435" s="9">
        <v>223</v>
      </c>
      <c r="D1435" s="9" t="str">
        <f t="shared" si="34"/>
        <v>KC_TikTok_Impr_TRFM_SC223</v>
      </c>
      <c r="E1435" s="12">
        <v>257909.29287906099</v>
      </c>
      <c r="F1435" s="13">
        <v>44577.642844165799</v>
      </c>
      <c r="G1435" s="13"/>
      <c r="I1435" s="11"/>
    </row>
    <row r="1436" spans="1:9" x14ac:dyDescent="0.25">
      <c r="A1436" s="9" t="s">
        <v>54</v>
      </c>
      <c r="B1436" s="28" t="s">
        <v>69</v>
      </c>
      <c r="C1436" s="9">
        <v>224</v>
      </c>
      <c r="D1436" s="9" t="str">
        <f t="shared" si="34"/>
        <v>KC_TikTok_Impr_TRFM_SC224</v>
      </c>
      <c r="E1436" s="12">
        <v>259065.83679331699</v>
      </c>
      <c r="F1436" s="13">
        <v>44643.847682220498</v>
      </c>
      <c r="G1436" s="13"/>
      <c r="I1436" s="11"/>
    </row>
    <row r="1437" spans="1:9" x14ac:dyDescent="0.25">
      <c r="A1437" s="9" t="s">
        <v>54</v>
      </c>
      <c r="B1437" s="28" t="s">
        <v>69</v>
      </c>
      <c r="C1437" s="9">
        <v>225</v>
      </c>
      <c r="D1437" s="9" t="str">
        <f t="shared" si="34"/>
        <v>KC_TikTok_Impr_TRFM_SC225</v>
      </c>
      <c r="E1437" s="12">
        <v>260222.380707573</v>
      </c>
      <c r="F1437" s="13">
        <v>44709.3668966517</v>
      </c>
      <c r="G1437" s="13"/>
      <c r="I1437" s="11"/>
    </row>
    <row r="1438" spans="1:9" x14ac:dyDescent="0.25">
      <c r="A1438" s="9" t="s">
        <v>54</v>
      </c>
      <c r="B1438" s="28" t="s">
        <v>69</v>
      </c>
      <c r="C1438" s="9">
        <v>226</v>
      </c>
      <c r="D1438" s="9" t="str">
        <f t="shared" si="34"/>
        <v>KC_TikTok_Impr_TRFM_SC226</v>
      </c>
      <c r="E1438" s="12">
        <v>261378.92462182901</v>
      </c>
      <c r="F1438" s="13">
        <v>44774.2078895339</v>
      </c>
      <c r="G1438" s="13"/>
      <c r="I1438" s="11"/>
    </row>
    <row r="1439" spans="1:9" x14ac:dyDescent="0.25">
      <c r="A1439" s="9" t="s">
        <v>54</v>
      </c>
      <c r="B1439" s="28" t="s">
        <v>69</v>
      </c>
      <c r="C1439" s="9">
        <v>227</v>
      </c>
      <c r="D1439" s="9" t="str">
        <f t="shared" si="34"/>
        <v>KC_TikTok_Impr_TRFM_SC227</v>
      </c>
      <c r="E1439" s="12">
        <v>262535.46853608498</v>
      </c>
      <c r="F1439" s="13">
        <v>44838.3779808033</v>
      </c>
      <c r="G1439" s="13"/>
      <c r="I1439" s="11"/>
    </row>
    <row r="1440" spans="1:9" x14ac:dyDescent="0.25">
      <c r="A1440" s="9" t="s">
        <v>54</v>
      </c>
      <c r="B1440" s="28" t="s">
        <v>69</v>
      </c>
      <c r="C1440" s="9">
        <v>228</v>
      </c>
      <c r="D1440" s="9" t="str">
        <f t="shared" si="34"/>
        <v>KC_TikTok_Impr_TRFM_SC228</v>
      </c>
      <c r="E1440" s="12">
        <v>263692.01245033997</v>
      </c>
      <c r="F1440" s="13">
        <v>44901.884409294304</v>
      </c>
      <c r="G1440" s="13"/>
      <c r="I1440" s="11"/>
    </row>
    <row r="1441" spans="1:9" x14ac:dyDescent="0.25">
      <c r="A1441" s="9" t="s">
        <v>54</v>
      </c>
      <c r="B1441" s="28" t="s">
        <v>69</v>
      </c>
      <c r="C1441" s="9">
        <v>229</v>
      </c>
      <c r="D1441" s="9" t="str">
        <f t="shared" si="34"/>
        <v>KC_TikTok_Impr_TRFM_SC229</v>
      </c>
      <c r="E1441" s="12">
        <v>264848.55636459601</v>
      </c>
      <c r="F1441" s="13">
        <v>44964.734333757398</v>
      </c>
      <c r="G1441" s="13"/>
      <c r="I1441" s="11"/>
    </row>
    <row r="1442" spans="1:9" x14ac:dyDescent="0.25">
      <c r="A1442" s="9" t="s">
        <v>54</v>
      </c>
      <c r="B1442" s="28" t="s">
        <v>69</v>
      </c>
      <c r="C1442" s="9">
        <v>230</v>
      </c>
      <c r="D1442" s="9" t="str">
        <f t="shared" si="34"/>
        <v>KC_TikTok_Impr_TRFM_SC230</v>
      </c>
      <c r="E1442" s="12">
        <v>266005.10027885198</v>
      </c>
      <c r="F1442" s="13">
        <v>45026.934833863001</v>
      </c>
      <c r="G1442" s="13"/>
      <c r="I1442" s="11"/>
    </row>
    <row r="1443" spans="1:9" x14ac:dyDescent="0.25">
      <c r="A1443" s="9" t="s">
        <v>54</v>
      </c>
      <c r="B1443" s="28" t="s">
        <v>69</v>
      </c>
      <c r="C1443" s="9">
        <v>231</v>
      </c>
      <c r="D1443" s="9" t="str">
        <f t="shared" si="34"/>
        <v>KC_TikTok_Impr_TRFM_SC231</v>
      </c>
      <c r="E1443" s="12">
        <v>267161.64419310802</v>
      </c>
      <c r="F1443" s="13">
        <v>45088.492911187597</v>
      </c>
      <c r="G1443" s="13"/>
      <c r="I1443" s="11"/>
    </row>
    <row r="1444" spans="1:9" x14ac:dyDescent="0.25">
      <c r="A1444" s="9" t="s">
        <v>54</v>
      </c>
      <c r="B1444" s="28" t="s">
        <v>69</v>
      </c>
      <c r="C1444" s="9">
        <v>232</v>
      </c>
      <c r="D1444" s="9" t="str">
        <f t="shared" si="34"/>
        <v>KC_TikTok_Impr_TRFM_SC232</v>
      </c>
      <c r="E1444" s="12">
        <v>268318.188107364</v>
      </c>
      <c r="F1444" s="13">
        <v>45149.415490184903</v>
      </c>
      <c r="G1444" s="13"/>
      <c r="I1444" s="11"/>
    </row>
    <row r="1445" spans="1:9" x14ac:dyDescent="0.25">
      <c r="A1445" s="9" t="s">
        <v>54</v>
      </c>
      <c r="B1445" s="28" t="s">
        <v>69</v>
      </c>
      <c r="C1445" s="9">
        <v>233</v>
      </c>
      <c r="D1445" s="9" t="str">
        <f t="shared" si="34"/>
        <v>KC_TikTok_Impr_TRFM_SC233</v>
      </c>
      <c r="E1445" s="12">
        <v>269474.73202161997</v>
      </c>
      <c r="F1445" s="13">
        <v>45209.709419141996</v>
      </c>
      <c r="G1445" s="13"/>
      <c r="I1445" s="11"/>
    </row>
    <row r="1446" spans="1:9" x14ac:dyDescent="0.25">
      <c r="A1446" s="9" t="s">
        <v>54</v>
      </c>
      <c r="B1446" s="28" t="s">
        <v>69</v>
      </c>
      <c r="C1446" s="9">
        <v>234</v>
      </c>
      <c r="D1446" s="9" t="str">
        <f t="shared" si="34"/>
        <v>KC_TikTok_Impr_TRFM_SC234</v>
      </c>
      <c r="E1446" s="12">
        <v>270631.27593587601</v>
      </c>
      <c r="F1446" s="13">
        <v>45269.381471119799</v>
      </c>
      <c r="G1446" s="13"/>
      <c r="I1446" s="11"/>
    </row>
    <row r="1447" spans="1:9" x14ac:dyDescent="0.25">
      <c r="A1447" s="9" t="s">
        <v>54</v>
      </c>
      <c r="B1447" s="28" t="s">
        <v>69</v>
      </c>
      <c r="C1447" s="9">
        <v>235</v>
      </c>
      <c r="D1447" s="9" t="str">
        <f t="shared" si="34"/>
        <v>KC_TikTok_Impr_TRFM_SC235</v>
      </c>
      <c r="E1447" s="12">
        <v>271787.81985013199</v>
      </c>
      <c r="F1447" s="13">
        <v>45328.438344878698</v>
      </c>
      <c r="G1447" s="13"/>
      <c r="I1447" s="11"/>
    </row>
    <row r="1448" spans="1:9" x14ac:dyDescent="0.25">
      <c r="A1448" s="9" t="s">
        <v>54</v>
      </c>
      <c r="B1448" s="28" t="s">
        <v>69</v>
      </c>
      <c r="C1448" s="9">
        <v>236</v>
      </c>
      <c r="D1448" s="9" t="str">
        <f t="shared" si="34"/>
        <v>KC_TikTok_Impr_TRFM_SC236</v>
      </c>
      <c r="E1448" s="12">
        <v>272944.36376438697</v>
      </c>
      <c r="F1448" s="13">
        <v>45386.886665789898</v>
      </c>
      <c r="G1448" s="13"/>
      <c r="I1448" s="11"/>
    </row>
    <row r="1449" spans="1:9" x14ac:dyDescent="0.25">
      <c r="A1449" s="9" t="s">
        <v>54</v>
      </c>
      <c r="B1449" s="28" t="s">
        <v>69</v>
      </c>
      <c r="C1449" s="9">
        <v>237</v>
      </c>
      <c r="D1449" s="9" t="str">
        <f t="shared" si="34"/>
        <v>KC_TikTok_Impr_TRFM_SC237</v>
      </c>
      <c r="E1449" s="12">
        <v>274100.90767864301</v>
      </c>
      <c r="F1449" s="13">
        <v>45444.732986732401</v>
      </c>
      <c r="G1449" s="13"/>
      <c r="I1449" s="11"/>
    </row>
    <row r="1450" spans="1:9" x14ac:dyDescent="0.25">
      <c r="A1450" s="9" t="s">
        <v>54</v>
      </c>
      <c r="B1450" s="28" t="s">
        <v>69</v>
      </c>
      <c r="C1450" s="9">
        <v>238</v>
      </c>
      <c r="D1450" s="9" t="str">
        <f t="shared" si="34"/>
        <v>KC_TikTok_Impr_TRFM_SC238</v>
      </c>
      <c r="E1450" s="12">
        <v>275257.45159289899</v>
      </c>
      <c r="F1450" s="13">
        <v>45501.983788975696</v>
      </c>
      <c r="G1450" s="13"/>
      <c r="I1450" s="11"/>
    </row>
    <row r="1451" spans="1:9" x14ac:dyDescent="0.25">
      <c r="A1451" s="9" t="s">
        <v>54</v>
      </c>
      <c r="B1451" s="28" t="s">
        <v>69</v>
      </c>
      <c r="C1451" s="9">
        <v>239</v>
      </c>
      <c r="D1451" s="9" t="str">
        <f t="shared" si="34"/>
        <v>KC_TikTok_Impr_TRFM_SC239</v>
      </c>
      <c r="E1451" s="12">
        <v>276413.99550715502</v>
      </c>
      <c r="F1451" s="13">
        <v>45558.645483048698</v>
      </c>
      <c r="G1451" s="13"/>
      <c r="I1451" s="11"/>
    </row>
    <row r="1452" spans="1:9" x14ac:dyDescent="0.25">
      <c r="A1452" s="9" t="s">
        <v>54</v>
      </c>
      <c r="B1452" s="28" t="s">
        <v>69</v>
      </c>
      <c r="C1452" s="9">
        <v>240</v>
      </c>
      <c r="D1452" s="9" t="str">
        <f t="shared" si="34"/>
        <v>KC_TikTok_Impr_TRFM_SC240</v>
      </c>
      <c r="E1452" s="12">
        <v>277570.539421411</v>
      </c>
      <c r="F1452" s="13">
        <v>45614.724409595299</v>
      </c>
      <c r="G1452" s="13"/>
      <c r="I1452" s="11"/>
    </row>
    <row r="1453" spans="1:9" x14ac:dyDescent="0.25">
      <c r="A1453" s="9" t="s">
        <v>54</v>
      </c>
      <c r="B1453" s="28" t="s">
        <v>69</v>
      </c>
      <c r="C1453" s="9">
        <v>241</v>
      </c>
      <c r="D1453" s="9" t="str">
        <f t="shared" si="34"/>
        <v>KC_TikTok_Impr_TRFM_SC241</v>
      </c>
      <c r="E1453" s="12">
        <v>278727.08333566698</v>
      </c>
      <c r="F1453" s="13">
        <v>45670.226840216601</v>
      </c>
      <c r="G1453" s="13"/>
      <c r="I1453" s="11"/>
    </row>
    <row r="1454" spans="1:9" x14ac:dyDescent="0.25">
      <c r="A1454" s="9" t="s">
        <v>54</v>
      </c>
      <c r="B1454" s="28" t="s">
        <v>69</v>
      </c>
      <c r="C1454" s="9">
        <v>242</v>
      </c>
      <c r="D1454" s="9" t="str">
        <f t="shared" si="34"/>
        <v>KC_TikTok_Impr_TRFM_SC242</v>
      </c>
      <c r="E1454" s="12">
        <v>279883.62724992301</v>
      </c>
      <c r="F1454" s="13">
        <v>45725.158978300002</v>
      </c>
      <c r="G1454" s="13"/>
      <c r="I1454" s="11"/>
    </row>
    <row r="1455" spans="1:9" x14ac:dyDescent="0.25">
      <c r="A1455" s="9" t="s">
        <v>54</v>
      </c>
      <c r="B1455" s="28" t="s">
        <v>69</v>
      </c>
      <c r="C1455" s="9">
        <v>243</v>
      </c>
      <c r="D1455" s="9" t="str">
        <f t="shared" si="34"/>
        <v>KC_TikTok_Impr_TRFM_SC243</v>
      </c>
      <c r="E1455" s="12">
        <v>281040.17116417899</v>
      </c>
      <c r="F1455" s="13">
        <v>45779.526959835399</v>
      </c>
      <c r="G1455" s="13"/>
      <c r="I1455" s="11"/>
    </row>
    <row r="1456" spans="1:9" x14ac:dyDescent="0.25">
      <c r="A1456" s="9" t="s">
        <v>54</v>
      </c>
      <c r="B1456" s="28" t="s">
        <v>69</v>
      </c>
      <c r="C1456" s="9">
        <v>244</v>
      </c>
      <c r="D1456" s="9" t="str">
        <f t="shared" si="34"/>
        <v>KC_TikTok_Impr_TRFM_SC244</v>
      </c>
      <c r="E1456" s="12">
        <v>282196.71507843398</v>
      </c>
      <c r="F1456" s="13">
        <v>45833.336854219</v>
      </c>
      <c r="G1456" s="13"/>
      <c r="I1456" s="11"/>
    </row>
    <row r="1457" spans="1:9" x14ac:dyDescent="0.25">
      <c r="A1457" s="9" t="s">
        <v>54</v>
      </c>
      <c r="B1457" s="28" t="s">
        <v>69</v>
      </c>
      <c r="C1457" s="9">
        <v>245</v>
      </c>
      <c r="D1457" s="9" t="str">
        <f t="shared" si="34"/>
        <v>KC_TikTok_Impr_TRFM_SC245</v>
      </c>
      <c r="E1457" s="12">
        <v>283353.25899269001</v>
      </c>
      <c r="F1457" s="13">
        <v>45886.594665044802</v>
      </c>
      <c r="G1457" s="13"/>
      <c r="I1457" s="11"/>
    </row>
    <row r="1458" spans="1:9" x14ac:dyDescent="0.25">
      <c r="A1458" s="9" t="s">
        <v>54</v>
      </c>
      <c r="B1458" s="28" t="s">
        <v>69</v>
      </c>
      <c r="C1458" s="9">
        <v>246</v>
      </c>
      <c r="D1458" s="9" t="str">
        <f t="shared" si="34"/>
        <v>KC_TikTok_Impr_TRFM_SC246</v>
      </c>
      <c r="E1458" s="12">
        <v>284509.80290694599</v>
      </c>
      <c r="F1458" s="13">
        <v>45939.306330883701</v>
      </c>
      <c r="G1458" s="13"/>
      <c r="I1458" s="11"/>
    </row>
    <row r="1459" spans="1:9" x14ac:dyDescent="0.25">
      <c r="A1459" s="9" t="s">
        <v>54</v>
      </c>
      <c r="B1459" s="28" t="s">
        <v>69</v>
      </c>
      <c r="C1459" s="9">
        <v>247</v>
      </c>
      <c r="D1459" s="9" t="str">
        <f t="shared" si="34"/>
        <v>KC_TikTok_Impr_TRFM_SC247</v>
      </c>
      <c r="E1459" s="12">
        <v>285666.34682120202</v>
      </c>
      <c r="F1459" s="13">
        <v>45991.477726051497</v>
      </c>
      <c r="G1459" s="13"/>
      <c r="I1459" s="11"/>
    </row>
    <row r="1460" spans="1:9" x14ac:dyDescent="0.25">
      <c r="A1460" s="9" t="s">
        <v>54</v>
      </c>
      <c r="B1460" s="28" t="s">
        <v>69</v>
      </c>
      <c r="C1460" s="9">
        <v>248</v>
      </c>
      <c r="D1460" s="9" t="str">
        <f t="shared" si="34"/>
        <v>KC_TikTok_Impr_TRFM_SC248</v>
      </c>
      <c r="E1460" s="12">
        <v>286822.890735458</v>
      </c>
      <c r="F1460" s="13">
        <v>46043.114661364001</v>
      </c>
      <c r="G1460" s="13"/>
      <c r="I1460" s="11"/>
    </row>
    <row r="1461" spans="1:9" x14ac:dyDescent="0.25">
      <c r="A1461" s="9" t="s">
        <v>54</v>
      </c>
      <c r="B1461" s="28" t="s">
        <v>69</v>
      </c>
      <c r="C1461" s="9">
        <v>249</v>
      </c>
      <c r="D1461" s="9" t="str">
        <f t="shared" si="34"/>
        <v>KC_TikTok_Impr_TRFM_SC249</v>
      </c>
      <c r="E1461" s="12">
        <v>287979.43464971398</v>
      </c>
      <c r="F1461" s="13">
        <v>46094.222884882001</v>
      </c>
      <c r="G1461" s="13"/>
      <c r="I1461" s="11"/>
    </row>
    <row r="1462" spans="1:9" x14ac:dyDescent="0.25">
      <c r="A1462" s="9" t="s">
        <v>54</v>
      </c>
      <c r="B1462" s="28" t="s">
        <v>69</v>
      </c>
      <c r="C1462" s="9">
        <v>250</v>
      </c>
      <c r="D1462" s="9" t="str">
        <f t="shared" si="34"/>
        <v>KC_TikTok_Impr_TRFM_SC250</v>
      </c>
      <c r="E1462" s="12">
        <v>289135.97856397001</v>
      </c>
      <c r="F1462" s="13">
        <v>46144.808082644202</v>
      </c>
      <c r="G1462" s="13"/>
      <c r="I1462" s="11"/>
    </row>
    <row r="1463" spans="1:9" x14ac:dyDescent="0.25">
      <c r="A1463" s="9" t="s">
        <v>54</v>
      </c>
      <c r="B1463" s="28" t="s">
        <v>69</v>
      </c>
      <c r="C1463" s="9">
        <v>251</v>
      </c>
      <c r="D1463" s="9" t="str">
        <f t="shared" si="34"/>
        <v>KC_TikTok_Impr_TRFM_SC251</v>
      </c>
      <c r="E1463" s="12">
        <v>290292.52247822599</v>
      </c>
      <c r="F1463" s="13">
        <v>46194.875879389801</v>
      </c>
      <c r="G1463" s="13"/>
      <c r="I1463" s="11"/>
    </row>
    <row r="1464" spans="1:9" x14ac:dyDescent="0.25">
      <c r="A1464" s="9" t="s">
        <v>54</v>
      </c>
      <c r="B1464" s="28" t="s">
        <v>69</v>
      </c>
      <c r="C1464" s="9">
        <v>252</v>
      </c>
      <c r="D1464" s="9" t="str">
        <f t="shared" si="34"/>
        <v>KC_TikTok_Impr_TRFM_SC252</v>
      </c>
      <c r="E1464" s="12">
        <v>291449.06639248203</v>
      </c>
      <c r="F1464" s="13">
        <v>46244.431839269499</v>
      </c>
      <c r="G1464" s="13"/>
      <c r="I1464" s="11"/>
    </row>
    <row r="1465" spans="1:9" x14ac:dyDescent="0.25">
      <c r="A1465" s="9" t="s">
        <v>54</v>
      </c>
      <c r="B1465" s="28" t="s">
        <v>69</v>
      </c>
      <c r="C1465" s="9">
        <v>253</v>
      </c>
      <c r="D1465" s="9" t="str">
        <f t="shared" si="34"/>
        <v>KC_TikTok_Impr_TRFM_SC253</v>
      </c>
      <c r="E1465" s="12">
        <v>292605.61030673701</v>
      </c>
      <c r="F1465" s="13">
        <v>46293.481466547099</v>
      </c>
      <c r="G1465" s="13"/>
      <c r="I1465" s="11"/>
    </row>
    <row r="1466" spans="1:9" x14ac:dyDescent="0.25">
      <c r="A1466" s="9" t="s">
        <v>54</v>
      </c>
      <c r="B1466" s="28" t="s">
        <v>69</v>
      </c>
      <c r="C1466" s="9">
        <v>254</v>
      </c>
      <c r="D1466" s="9" t="str">
        <f t="shared" si="34"/>
        <v>KC_TikTok_Impr_TRFM_SC254</v>
      </c>
      <c r="E1466" s="12">
        <v>293762.15422099299</v>
      </c>
      <c r="F1466" s="13">
        <v>46342.030206289302</v>
      </c>
      <c r="G1466" s="13"/>
      <c r="I1466" s="11"/>
    </row>
    <row r="1467" spans="1:9" x14ac:dyDescent="0.25">
      <c r="A1467" s="9" t="s">
        <v>54</v>
      </c>
      <c r="B1467" s="28" t="s">
        <v>69</v>
      </c>
      <c r="C1467" s="9">
        <v>255</v>
      </c>
      <c r="D1467" s="9" t="str">
        <f t="shared" si="34"/>
        <v>KC_TikTok_Impr_TRFM_SC255</v>
      </c>
      <c r="E1467" s="12">
        <v>294918.69813524903</v>
      </c>
      <c r="F1467" s="13">
        <v>46390.083445046897</v>
      </c>
      <c r="G1467" s="13"/>
      <c r="I1467" s="11"/>
    </row>
    <row r="1468" spans="1:9" x14ac:dyDescent="0.25">
      <c r="A1468" s="9" t="s">
        <v>54</v>
      </c>
      <c r="B1468" s="28" t="s">
        <v>69</v>
      </c>
      <c r="C1468" s="9">
        <v>256</v>
      </c>
      <c r="D1468" s="9" t="str">
        <f t="shared" si="34"/>
        <v>KC_TikTok_Impr_TRFM_SC256</v>
      </c>
      <c r="E1468" s="12">
        <v>296075.242049505</v>
      </c>
      <c r="F1468" s="13">
        <v>46437.646511524901</v>
      </c>
      <c r="G1468" s="13"/>
      <c r="I1468" s="11"/>
    </row>
    <row r="1469" spans="1:9" x14ac:dyDescent="0.25">
      <c r="A1469" s="9" t="s">
        <v>54</v>
      </c>
      <c r="B1469" s="28" t="s">
        <v>69</v>
      </c>
      <c r="C1469" s="9">
        <v>257</v>
      </c>
      <c r="D1469" s="9" t="str">
        <f t="shared" si="34"/>
        <v>KC_TikTok_Impr_TRFM_SC257</v>
      </c>
      <c r="E1469" s="12">
        <v>297231.78596376098</v>
      </c>
      <c r="F1469" s="13">
        <v>46484.724677243197</v>
      </c>
      <c r="G1469" s="13"/>
      <c r="I1469" s="11"/>
    </row>
    <row r="1470" spans="1:9" x14ac:dyDescent="0.25">
      <c r="A1470" s="9" t="s">
        <v>54</v>
      </c>
      <c r="B1470" s="28" t="s">
        <v>69</v>
      </c>
      <c r="C1470" s="9">
        <v>258</v>
      </c>
      <c r="D1470" s="9" t="str">
        <f t="shared" si="34"/>
        <v>KC_TikTok_Impr_TRFM_SC258</v>
      </c>
      <c r="E1470" s="12">
        <v>298388.32987801702</v>
      </c>
      <c r="F1470" s="13">
        <v>46531.323157187901</v>
      </c>
      <c r="G1470" s="13"/>
      <c r="I1470" s="11"/>
    </row>
    <row r="1471" spans="1:9" x14ac:dyDescent="0.25">
      <c r="A1471" s="9" t="s">
        <v>54</v>
      </c>
      <c r="B1471" s="28" t="s">
        <v>69</v>
      </c>
      <c r="C1471" s="9">
        <v>259</v>
      </c>
      <c r="D1471" s="9" t="str">
        <f t="shared" si="34"/>
        <v>KC_TikTok_Impr_TRFM_SC259</v>
      </c>
      <c r="E1471" s="12">
        <v>299544.87379227299</v>
      </c>
      <c r="F1471" s="13">
        <v>46577.447110453097</v>
      </c>
      <c r="G1471" s="13"/>
      <c r="I1471" s="11"/>
    </row>
    <row r="1472" spans="1:9" x14ac:dyDescent="0.25">
      <c r="A1472" s="9" t="s">
        <v>54</v>
      </c>
      <c r="B1472" s="28" t="s">
        <v>69</v>
      </c>
      <c r="C1472" s="9">
        <v>260</v>
      </c>
      <c r="D1472" s="9" t="str">
        <f t="shared" si="34"/>
        <v>KC_TikTok_Impr_TRFM_SC260</v>
      </c>
      <c r="E1472" s="12">
        <v>300701.41770652903</v>
      </c>
      <c r="F1472" s="13">
        <v>46623.101640873399</v>
      </c>
      <c r="G1472" s="13"/>
      <c r="I1472" s="11"/>
    </row>
    <row r="1473" spans="1:9" x14ac:dyDescent="0.25">
      <c r="A1473" s="9" t="s">
        <v>54</v>
      </c>
      <c r="B1473" s="28" t="s">
        <v>69</v>
      </c>
      <c r="C1473" s="9">
        <v>261</v>
      </c>
      <c r="D1473" s="9" t="str">
        <f t="shared" si="34"/>
        <v>KC_TikTok_Impr_TRFM_SC261</v>
      </c>
      <c r="E1473" s="12">
        <v>301857.96162078402</v>
      </c>
      <c r="F1473" s="13">
        <v>46668.291797647398</v>
      </c>
      <c r="G1473" s="13"/>
      <c r="I1473" s="11"/>
    </row>
    <row r="1474" spans="1:9" x14ac:dyDescent="0.25">
      <c r="A1474" s="9" t="s">
        <v>54</v>
      </c>
      <c r="B1474" s="28" t="s">
        <v>69</v>
      </c>
      <c r="C1474" s="9">
        <v>262</v>
      </c>
      <c r="D1474" s="9" t="str">
        <f t="shared" si="34"/>
        <v>KC_TikTok_Impr_TRFM_SC262</v>
      </c>
      <c r="E1474" s="12">
        <v>303014.50553503999</v>
      </c>
      <c r="F1474" s="13">
        <v>46713.022575952702</v>
      </c>
      <c r="G1474" s="13"/>
      <c r="I1474" s="11"/>
    </row>
    <row r="1475" spans="1:9" x14ac:dyDescent="0.25">
      <c r="A1475" s="9" t="s">
        <v>54</v>
      </c>
      <c r="B1475" s="28" t="s">
        <v>69</v>
      </c>
      <c r="C1475" s="9">
        <v>263</v>
      </c>
      <c r="D1475" s="9" t="str">
        <f t="shared" si="34"/>
        <v>KC_TikTok_Impr_TRFM_SC263</v>
      </c>
      <c r="E1475" s="12">
        <v>304171.04944929603</v>
      </c>
      <c r="F1475" s="13">
        <v>46757.298917551401</v>
      </c>
      <c r="G1475" s="13"/>
      <c r="I1475" s="11"/>
    </row>
    <row r="1476" spans="1:9" x14ac:dyDescent="0.25">
      <c r="A1476" s="9" t="s">
        <v>54</v>
      </c>
      <c r="B1476" s="28" t="s">
        <v>69</v>
      </c>
      <c r="C1476" s="9">
        <v>264</v>
      </c>
      <c r="D1476" s="9" t="str">
        <f t="shared" si="34"/>
        <v>KC_TikTok_Impr_TRFM_SC264</v>
      </c>
      <c r="E1476" s="12">
        <v>305327.59336355201</v>
      </c>
      <c r="F1476" s="13">
        <v>46801.125711388297</v>
      </c>
      <c r="G1476" s="13"/>
      <c r="I1476" s="11"/>
    </row>
    <row r="1477" spans="1:9" x14ac:dyDescent="0.25">
      <c r="A1477" s="9" t="s">
        <v>54</v>
      </c>
      <c r="B1477" s="28" t="s">
        <v>69</v>
      </c>
      <c r="C1477" s="9">
        <v>265</v>
      </c>
      <c r="D1477" s="9" t="str">
        <f t="shared" si="34"/>
        <v>KC_TikTok_Impr_TRFM_SC265</v>
      </c>
      <c r="E1477" s="12">
        <v>306484.13727780798</v>
      </c>
      <c r="F1477" s="13">
        <v>46844.507794179503</v>
      </c>
      <c r="G1477" s="13"/>
      <c r="I1477" s="11"/>
    </row>
    <row r="1478" spans="1:9" x14ac:dyDescent="0.25">
      <c r="A1478" s="9" t="s">
        <v>54</v>
      </c>
      <c r="B1478" s="28" t="s">
        <v>69</v>
      </c>
      <c r="C1478" s="9">
        <v>266</v>
      </c>
      <c r="D1478" s="9" t="str">
        <f t="shared" si="34"/>
        <v>KC_TikTok_Impr_TRFM_SC266</v>
      </c>
      <c r="E1478" s="12">
        <v>307640.68119206402</v>
      </c>
      <c r="F1478" s="13">
        <v>46887.449950993803</v>
      </c>
      <c r="G1478" s="13"/>
      <c r="I1478" s="11"/>
    </row>
    <row r="1479" spans="1:9" x14ac:dyDescent="0.25">
      <c r="A1479" s="9" t="s">
        <v>54</v>
      </c>
      <c r="B1479" s="28" t="s">
        <v>69</v>
      </c>
      <c r="C1479" s="9">
        <v>267</v>
      </c>
      <c r="D1479" s="9" t="str">
        <f t="shared" si="34"/>
        <v>KC_TikTok_Impr_TRFM_SC267</v>
      </c>
      <c r="E1479" s="12">
        <v>308797.22510631999</v>
      </c>
      <c r="F1479" s="13">
        <v>46929.956915825402</v>
      </c>
      <c r="G1479" s="13"/>
      <c r="I1479" s="11"/>
    </row>
    <row r="1480" spans="1:9" x14ac:dyDescent="0.25">
      <c r="A1480" s="9" t="s">
        <v>54</v>
      </c>
      <c r="B1480" s="28" t="s">
        <v>69</v>
      </c>
      <c r="C1480" s="9">
        <v>268</v>
      </c>
      <c r="D1480" s="9" t="str">
        <f t="shared" si="34"/>
        <v>KC_TikTok_Impr_TRFM_SC268</v>
      </c>
      <c r="E1480" s="12">
        <v>309953.76902057597</v>
      </c>
      <c r="F1480" s="13">
        <v>46972.033372159298</v>
      </c>
      <c r="G1480" s="13"/>
      <c r="I1480" s="11"/>
    </row>
    <row r="1481" spans="1:9" x14ac:dyDescent="0.25">
      <c r="A1481" s="9" t="s">
        <v>54</v>
      </c>
      <c r="B1481" s="28" t="s">
        <v>69</v>
      </c>
      <c r="C1481" s="9">
        <v>269</v>
      </c>
      <c r="D1481" s="9" t="str">
        <f t="shared" si="34"/>
        <v>KC_TikTok_Impr_TRFM_SC269</v>
      </c>
      <c r="E1481" s="12">
        <v>311110.31293483102</v>
      </c>
      <c r="F1481" s="13">
        <v>47013.683953528402</v>
      </c>
      <c r="G1481" s="13"/>
      <c r="I1481" s="11"/>
    </row>
    <row r="1482" spans="1:9" x14ac:dyDescent="0.25">
      <c r="A1482" s="9" t="s">
        <v>54</v>
      </c>
      <c r="B1482" s="28" t="s">
        <v>69</v>
      </c>
      <c r="C1482" s="9">
        <v>270</v>
      </c>
      <c r="D1482" s="9" t="str">
        <f t="shared" si="34"/>
        <v>KC_TikTok_Impr_TRFM_SC270</v>
      </c>
      <c r="E1482" s="12">
        <v>312266.85684908699</v>
      </c>
      <c r="F1482" s="13">
        <v>47054.913244063398</v>
      </c>
      <c r="G1482" s="13"/>
      <c r="I1482" s="11"/>
    </row>
    <row r="1483" spans="1:9" x14ac:dyDescent="0.25">
      <c r="A1483" s="9" t="s">
        <v>54</v>
      </c>
      <c r="B1483" s="28" t="s">
        <v>69</v>
      </c>
      <c r="C1483" s="9">
        <v>271</v>
      </c>
      <c r="D1483" s="9" t="str">
        <f t="shared" si="34"/>
        <v>KC_TikTok_Impr_TRFM_SC271</v>
      </c>
      <c r="E1483" s="12">
        <v>313423.40076334297</v>
      </c>
      <c r="F1483" s="13">
        <v>47095.7257790355</v>
      </c>
      <c r="G1483" s="13"/>
      <c r="I1483" s="11"/>
    </row>
    <row r="1484" spans="1:9" x14ac:dyDescent="0.25">
      <c r="A1484" s="9" t="s">
        <v>54</v>
      </c>
      <c r="B1484" s="28" t="s">
        <v>69</v>
      </c>
      <c r="C1484" s="9">
        <v>272</v>
      </c>
      <c r="D1484" s="9" t="str">
        <f t="shared" si="34"/>
        <v>KC_TikTok_Impr_TRFM_SC272</v>
      </c>
      <c r="E1484" s="12">
        <v>314579.94467759901</v>
      </c>
      <c r="F1484" s="13">
        <v>47136.126045390803</v>
      </c>
      <c r="G1484" s="13"/>
      <c r="I1484" s="11"/>
    </row>
    <row r="1485" spans="1:9" x14ac:dyDescent="0.25">
      <c r="A1485" s="9" t="s">
        <v>54</v>
      </c>
      <c r="B1485" s="28" t="s">
        <v>69</v>
      </c>
      <c r="C1485" s="9">
        <v>273</v>
      </c>
      <c r="D1485" s="9" t="str">
        <f t="shared" si="34"/>
        <v>KC_TikTok_Impr_TRFM_SC273</v>
      </c>
      <c r="E1485" s="12">
        <v>315736.48859185498</v>
      </c>
      <c r="F1485" s="13">
        <v>47176.118482279198</v>
      </c>
      <c r="G1485" s="13"/>
      <c r="I1485" s="11"/>
    </row>
    <row r="1486" spans="1:9" x14ac:dyDescent="0.25">
      <c r="A1486" s="9" t="s">
        <v>54</v>
      </c>
      <c r="B1486" s="28" t="s">
        <v>69</v>
      </c>
      <c r="C1486" s="9">
        <v>274</v>
      </c>
      <c r="D1486" s="9" t="str">
        <f t="shared" si="34"/>
        <v>KC_TikTok_Impr_TRFM_SC274</v>
      </c>
      <c r="E1486" s="12">
        <v>316893.03250611102</v>
      </c>
      <c r="F1486" s="13">
        <v>47215.707481574602</v>
      </c>
      <c r="G1486" s="13"/>
      <c r="I1486" s="11"/>
    </row>
    <row r="1487" spans="1:9" x14ac:dyDescent="0.25">
      <c r="A1487" s="9" t="s">
        <v>54</v>
      </c>
      <c r="B1487" s="28" t="s">
        <v>69</v>
      </c>
      <c r="C1487" s="9">
        <v>275</v>
      </c>
      <c r="D1487" s="9" t="str">
        <f t="shared" si="34"/>
        <v>KC_TikTok_Impr_TRFM_SC275</v>
      </c>
      <c r="E1487" s="12">
        <v>318049.576420367</v>
      </c>
      <c r="F1487" s="13">
        <v>47254.897388389101</v>
      </c>
      <c r="G1487" s="13"/>
      <c r="I1487" s="11"/>
    </row>
    <row r="1488" spans="1:9" x14ac:dyDescent="0.25">
      <c r="A1488" s="9" t="s">
        <v>54</v>
      </c>
      <c r="B1488" s="28" t="s">
        <v>69</v>
      </c>
      <c r="C1488" s="9">
        <v>276</v>
      </c>
      <c r="D1488" s="9" t="str">
        <f t="shared" si="34"/>
        <v>KC_TikTok_Impr_TRFM_SC276</v>
      </c>
      <c r="E1488" s="12">
        <v>319206.12033462297</v>
      </c>
      <c r="F1488" s="13">
        <v>47293.692501580801</v>
      </c>
      <c r="G1488" s="13"/>
      <c r="I1488" s="11"/>
    </row>
    <row r="1489" spans="1:9" x14ac:dyDescent="0.25">
      <c r="A1489" s="9" t="s">
        <v>54</v>
      </c>
      <c r="B1489" s="28" t="s">
        <v>69</v>
      </c>
      <c r="C1489" s="9">
        <v>277</v>
      </c>
      <c r="D1489" s="9" t="str">
        <f t="shared" si="34"/>
        <v>KC_TikTok_Impr_TRFM_SC277</v>
      </c>
      <c r="E1489" s="12">
        <v>320362.66424887802</v>
      </c>
      <c r="F1489" s="13">
        <v>47332.097074253899</v>
      </c>
      <c r="G1489" s="13"/>
      <c r="I1489" s="11"/>
    </row>
    <row r="1490" spans="1:9" x14ac:dyDescent="0.25">
      <c r="A1490" s="9" t="s">
        <v>54</v>
      </c>
      <c r="B1490" s="28" t="s">
        <v>69</v>
      </c>
      <c r="C1490" s="9">
        <v>278</v>
      </c>
      <c r="D1490" s="9" t="str">
        <f t="shared" si="34"/>
        <v>KC_TikTok_Impr_TRFM_SC278</v>
      </c>
      <c r="E1490" s="12">
        <v>321519.208163134</v>
      </c>
      <c r="F1490" s="13">
        <v>47370.115314253097</v>
      </c>
      <c r="G1490" s="13"/>
      <c r="I1490" s="11"/>
    </row>
    <row r="1491" spans="1:9" x14ac:dyDescent="0.25">
      <c r="A1491" s="9" t="s">
        <v>54</v>
      </c>
      <c r="B1491" s="28" t="s">
        <v>69</v>
      </c>
      <c r="C1491" s="9">
        <v>279</v>
      </c>
      <c r="D1491" s="9" t="str">
        <f t="shared" ref="D1491:D1522" si="35">A1491&amp;"_"&amp;B1491&amp;C1491</f>
        <v>KC_TikTok_Impr_TRFM_SC279</v>
      </c>
      <c r="E1491" s="12">
        <v>322675.75207738997</v>
      </c>
      <c r="F1491" s="13">
        <v>47407.751384651798</v>
      </c>
      <c r="G1491" s="13"/>
      <c r="I1491" s="11"/>
    </row>
    <row r="1492" spans="1:9" x14ac:dyDescent="0.25">
      <c r="A1492" s="9" t="s">
        <v>54</v>
      </c>
      <c r="B1492" s="28" t="s">
        <v>69</v>
      </c>
      <c r="C1492" s="9">
        <v>280</v>
      </c>
      <c r="D1492" s="9" t="str">
        <f t="shared" si="35"/>
        <v>KC_TikTok_Impr_TRFM_SC280</v>
      </c>
      <c r="E1492" s="12">
        <v>323832.29599164601</v>
      </c>
      <c r="F1492" s="13">
        <v>47445.0094042329</v>
      </c>
      <c r="G1492" s="13"/>
      <c r="I1492" s="11"/>
    </row>
    <row r="1493" spans="1:9" x14ac:dyDescent="0.25">
      <c r="A1493" s="9" t="s">
        <v>54</v>
      </c>
      <c r="B1493" s="28" t="s">
        <v>69</v>
      </c>
      <c r="C1493" s="9">
        <v>281</v>
      </c>
      <c r="D1493" s="9" t="str">
        <f t="shared" si="35"/>
        <v>KC_TikTok_Impr_TRFM_SC281</v>
      </c>
      <c r="E1493" s="12">
        <v>324988.83990590199</v>
      </c>
      <c r="F1493" s="13">
        <v>47481.893447964903</v>
      </c>
      <c r="G1493" s="13"/>
      <c r="I1493" s="11"/>
    </row>
    <row r="1494" spans="1:9" x14ac:dyDescent="0.25">
      <c r="A1494" s="9" t="s">
        <v>54</v>
      </c>
      <c r="B1494" s="28" t="s">
        <v>69</v>
      </c>
      <c r="C1494" s="9">
        <v>282</v>
      </c>
      <c r="D1494" s="9" t="str">
        <f t="shared" si="35"/>
        <v>KC_TikTok_Impr_TRFM_SC282</v>
      </c>
      <c r="E1494" s="12">
        <v>326145.38382015802</v>
      </c>
      <c r="F1494" s="13">
        <v>47518.407547470997</v>
      </c>
      <c r="G1494" s="13"/>
      <c r="I1494" s="11"/>
    </row>
    <row r="1495" spans="1:9" x14ac:dyDescent="0.25">
      <c r="A1495" s="9" t="s">
        <v>54</v>
      </c>
      <c r="B1495" s="28" t="s">
        <v>69</v>
      </c>
      <c r="C1495" s="9">
        <v>283</v>
      </c>
      <c r="D1495" s="9" t="str">
        <f t="shared" si="35"/>
        <v>KC_TikTok_Impr_TRFM_SC283</v>
      </c>
      <c r="E1495" s="12">
        <v>327301.927734414</v>
      </c>
      <c r="F1495" s="13">
        <v>47554.555691492496</v>
      </c>
      <c r="G1495" s="13"/>
      <c r="I1495" s="11"/>
    </row>
    <row r="1496" spans="1:9" x14ac:dyDescent="0.25">
      <c r="A1496" s="9" t="s">
        <v>54</v>
      </c>
      <c r="B1496" s="28" t="s">
        <v>69</v>
      </c>
      <c r="C1496" s="9">
        <v>284</v>
      </c>
      <c r="D1496" s="9" t="str">
        <f t="shared" si="35"/>
        <v>KC_TikTok_Impr_TRFM_SC284</v>
      </c>
      <c r="E1496" s="12">
        <v>328458.47164866998</v>
      </c>
      <c r="F1496" s="13">
        <v>47590.341826346601</v>
      </c>
      <c r="G1496" s="13"/>
      <c r="I1496" s="11"/>
    </row>
    <row r="1497" spans="1:9" x14ac:dyDescent="0.25">
      <c r="A1497" s="9" t="s">
        <v>54</v>
      </c>
      <c r="B1497" s="28" t="s">
        <v>69</v>
      </c>
      <c r="C1497" s="9">
        <v>285</v>
      </c>
      <c r="D1497" s="9" t="str">
        <f t="shared" si="35"/>
        <v>KC_TikTok_Impr_TRFM_SC285</v>
      </c>
      <c r="E1497" s="12">
        <v>329615.01556292502</v>
      </c>
      <c r="F1497" s="13">
        <v>47625.769856378101</v>
      </c>
      <c r="G1497" s="13"/>
      <c r="I1497" s="11"/>
    </row>
    <row r="1498" spans="1:9" x14ac:dyDescent="0.25">
      <c r="A1498" s="9" t="s">
        <v>54</v>
      </c>
      <c r="B1498" s="28" t="s">
        <v>69</v>
      </c>
      <c r="C1498" s="9">
        <v>286</v>
      </c>
      <c r="D1498" s="9" t="str">
        <f t="shared" si="35"/>
        <v>KC_TikTok_Impr_TRFM_SC286</v>
      </c>
      <c r="E1498" s="12">
        <v>330771.559477181</v>
      </c>
      <c r="F1498" s="13">
        <v>47660.843644405897</v>
      </c>
      <c r="G1498" s="13"/>
      <c r="I1498" s="11"/>
    </row>
    <row r="1499" spans="1:9" x14ac:dyDescent="0.25">
      <c r="A1499" s="9" t="s">
        <v>54</v>
      </c>
      <c r="B1499" s="28" t="s">
        <v>69</v>
      </c>
      <c r="C1499" s="9">
        <v>287</v>
      </c>
      <c r="D1499" s="9" t="str">
        <f t="shared" si="35"/>
        <v>KC_TikTok_Impr_TRFM_SC287</v>
      </c>
      <c r="E1499" s="12">
        <v>331928.10339143698</v>
      </c>
      <c r="F1499" s="13">
        <v>47695.567012164101</v>
      </c>
      <c r="G1499" s="13"/>
      <c r="I1499" s="11"/>
    </row>
    <row r="1500" spans="1:9" x14ac:dyDescent="0.25">
      <c r="A1500" s="9" t="s">
        <v>54</v>
      </c>
      <c r="B1500" s="28" t="s">
        <v>69</v>
      </c>
      <c r="C1500" s="9">
        <v>288</v>
      </c>
      <c r="D1500" s="9" t="str">
        <f t="shared" si="35"/>
        <v>KC_TikTok_Impr_TRFM_SC288</v>
      </c>
      <c r="E1500" s="12">
        <v>333084.64730569301</v>
      </c>
      <c r="F1500" s="13">
        <v>47729.943740736599</v>
      </c>
      <c r="G1500" s="13"/>
      <c r="I1500" s="11"/>
    </row>
    <row r="1501" spans="1:9" x14ac:dyDescent="0.25">
      <c r="A1501" s="9" t="s">
        <v>54</v>
      </c>
      <c r="B1501" s="28" t="s">
        <v>69</v>
      </c>
      <c r="C1501" s="9">
        <v>289</v>
      </c>
      <c r="D1501" s="9" t="str">
        <f t="shared" si="35"/>
        <v>KC_TikTok_Impr_TRFM_SC289</v>
      </c>
      <c r="E1501" s="12">
        <v>334241.19121994899</v>
      </c>
      <c r="F1501" s="13">
        <v>47763.977570988201</v>
      </c>
      <c r="G1501" s="13"/>
      <c r="I1501" s="11"/>
    </row>
    <row r="1502" spans="1:9" x14ac:dyDescent="0.25">
      <c r="A1502" s="9" t="s">
        <v>54</v>
      </c>
      <c r="B1502" s="28" t="s">
        <v>69</v>
      </c>
      <c r="C1502" s="9">
        <v>290</v>
      </c>
      <c r="D1502" s="9" t="str">
        <f t="shared" si="35"/>
        <v>KC_TikTok_Impr_TRFM_SC290</v>
      </c>
      <c r="E1502" s="12">
        <v>335397.73513420502</v>
      </c>
      <c r="F1502" s="13">
        <v>47797.672203988499</v>
      </c>
      <c r="G1502" s="13"/>
      <c r="I1502" s="11"/>
    </row>
    <row r="1503" spans="1:9" x14ac:dyDescent="0.25">
      <c r="A1503" s="9" t="s">
        <v>54</v>
      </c>
      <c r="B1503" s="28" t="s">
        <v>69</v>
      </c>
      <c r="C1503" s="9">
        <v>291</v>
      </c>
      <c r="D1503" s="9" t="str">
        <f t="shared" si="35"/>
        <v>KC_TikTok_Impr_TRFM_SC291</v>
      </c>
      <c r="E1503" s="12">
        <v>336554.279048461</v>
      </c>
      <c r="F1503" s="13">
        <v>47831.0313014325</v>
      </c>
      <c r="G1503" s="13"/>
      <c r="I1503" s="11"/>
    </row>
    <row r="1504" spans="1:9" x14ac:dyDescent="0.25">
      <c r="A1504" s="9" t="s">
        <v>54</v>
      </c>
      <c r="B1504" s="28" t="s">
        <v>69</v>
      </c>
      <c r="C1504" s="9">
        <v>292</v>
      </c>
      <c r="D1504" s="9" t="str">
        <f t="shared" si="35"/>
        <v>KC_TikTok_Impr_TRFM_SC292</v>
      </c>
      <c r="E1504" s="12">
        <v>337710.82296271698</v>
      </c>
      <c r="F1504" s="13">
        <v>47864.058486054601</v>
      </c>
      <c r="G1504" s="13"/>
      <c r="I1504" s="11"/>
    </row>
    <row r="1505" spans="1:9" x14ac:dyDescent="0.25">
      <c r="A1505" s="9" t="s">
        <v>54</v>
      </c>
      <c r="B1505" s="28" t="s">
        <v>69</v>
      </c>
      <c r="C1505" s="9">
        <v>293</v>
      </c>
      <c r="D1505" s="9" t="str">
        <f t="shared" si="35"/>
        <v>KC_TikTok_Impr_TRFM_SC293</v>
      </c>
      <c r="E1505" s="12">
        <v>338867.36687697301</v>
      </c>
      <c r="F1505" s="13">
        <v>47896.757342039098</v>
      </c>
      <c r="G1505" s="13"/>
      <c r="I1505" s="11"/>
    </row>
    <row r="1506" spans="1:9" x14ac:dyDescent="0.25">
      <c r="A1506" s="9" t="s">
        <v>54</v>
      </c>
      <c r="B1506" s="28" t="s">
        <v>69</v>
      </c>
      <c r="C1506" s="9">
        <v>294</v>
      </c>
      <c r="D1506" s="9" t="str">
        <f t="shared" si="35"/>
        <v>KC_TikTok_Impr_TRFM_SC294</v>
      </c>
      <c r="E1506" s="12">
        <v>340023.910791228</v>
      </c>
      <c r="F1506" s="13">
        <v>47929.131415424199</v>
      </c>
      <c r="G1506" s="13"/>
      <c r="I1506" s="11"/>
    </row>
    <row r="1507" spans="1:9" x14ac:dyDescent="0.25">
      <c r="A1507" s="9" t="s">
        <v>54</v>
      </c>
      <c r="B1507" s="28" t="s">
        <v>69</v>
      </c>
      <c r="C1507" s="9">
        <v>295</v>
      </c>
      <c r="D1507" s="9" t="str">
        <f t="shared" si="35"/>
        <v>KC_TikTok_Impr_TRFM_SC295</v>
      </c>
      <c r="E1507" s="12">
        <v>341180.45470548398</v>
      </c>
      <c r="F1507" s="13">
        <v>47961.1842145029</v>
      </c>
      <c r="G1507" s="13"/>
      <c r="I1507" s="11"/>
    </row>
    <row r="1508" spans="1:9" x14ac:dyDescent="0.25">
      <c r="A1508" s="9" t="s">
        <v>54</v>
      </c>
      <c r="B1508" s="28" t="s">
        <v>69</v>
      </c>
      <c r="C1508" s="9">
        <v>296</v>
      </c>
      <c r="D1508" s="9" t="str">
        <f t="shared" si="35"/>
        <v>KC_TikTok_Impr_TRFM_SC296</v>
      </c>
      <c r="E1508" s="12">
        <v>342336.99861974001</v>
      </c>
      <c r="F1508" s="13">
        <v>47992.919210218002</v>
      </c>
      <c r="G1508" s="13"/>
      <c r="I1508" s="11"/>
    </row>
    <row r="1509" spans="1:9" x14ac:dyDescent="0.25">
      <c r="A1509" s="9" t="s">
        <v>54</v>
      </c>
      <c r="B1509" s="28" t="s">
        <v>69</v>
      </c>
      <c r="C1509" s="9">
        <v>297</v>
      </c>
      <c r="D1509" s="9" t="str">
        <f t="shared" si="35"/>
        <v>KC_TikTok_Impr_TRFM_SC297</v>
      </c>
      <c r="E1509" s="12">
        <v>343493.54253399599</v>
      </c>
      <c r="F1509" s="13">
        <v>48024.339836553001</v>
      </c>
      <c r="G1509" s="13"/>
      <c r="I1509" s="11"/>
    </row>
    <row r="1510" spans="1:9" x14ac:dyDescent="0.25">
      <c r="A1510" s="9" t="s">
        <v>54</v>
      </c>
      <c r="B1510" s="28" t="s">
        <v>69</v>
      </c>
      <c r="C1510" s="9">
        <v>298</v>
      </c>
      <c r="D1510" s="9" t="str">
        <f t="shared" si="35"/>
        <v>KC_TikTok_Impr_TRFM_SC298</v>
      </c>
      <c r="E1510" s="12">
        <v>344650.08644825203</v>
      </c>
      <c r="F1510" s="13">
        <v>48055.449490917999</v>
      </c>
      <c r="G1510" s="13"/>
      <c r="I1510" s="11"/>
    </row>
    <row r="1511" spans="1:9" x14ac:dyDescent="0.25">
      <c r="A1511" s="9" t="s">
        <v>54</v>
      </c>
      <c r="B1511" s="28" t="s">
        <v>69</v>
      </c>
      <c r="C1511" s="9">
        <v>299</v>
      </c>
      <c r="D1511" s="9" t="str">
        <f t="shared" si="35"/>
        <v>KC_TikTok_Impr_TRFM_SC299</v>
      </c>
      <c r="E1511" s="12">
        <v>345806.630362508</v>
      </c>
      <c r="F1511" s="13">
        <v>48086.251534532203</v>
      </c>
      <c r="G1511" s="13"/>
      <c r="I1511" s="11"/>
    </row>
    <row r="1512" spans="1:9" x14ac:dyDescent="0.25">
      <c r="A1512" s="9" t="s">
        <v>54</v>
      </c>
      <c r="B1512" s="29" t="s">
        <v>69</v>
      </c>
      <c r="C1512" s="9">
        <v>300</v>
      </c>
      <c r="D1512" s="9" t="str">
        <f t="shared" si="35"/>
        <v>KC_TikTok_Impr_TRFM_SC300</v>
      </c>
      <c r="E1512" s="12">
        <v>346963.17427676398</v>
      </c>
      <c r="F1512" s="13">
        <v>48116.749292800501</v>
      </c>
      <c r="G1512" s="13"/>
      <c r="I1512" s="11"/>
    </row>
    <row r="1513" spans="1:9" x14ac:dyDescent="0.25">
      <c r="A1513" s="9" t="s">
        <v>54</v>
      </c>
      <c r="B1513" s="28" t="s">
        <v>70</v>
      </c>
      <c r="C1513" s="9">
        <v>1</v>
      </c>
      <c r="D1513" s="9" t="str">
        <f t="shared" si="35"/>
        <v>KC_Youtubeios32part21</v>
      </c>
      <c r="E1513" s="12">
        <v>543.77096556821596</v>
      </c>
      <c r="F1513" s="13">
        <v>10.4869277483249</v>
      </c>
      <c r="G1513" s="13"/>
      <c r="I1513" s="11"/>
    </row>
    <row r="1514" spans="1:9" x14ac:dyDescent="0.25">
      <c r="A1514" s="9" t="s">
        <v>54</v>
      </c>
      <c r="B1514" s="28" t="s">
        <v>70</v>
      </c>
      <c r="C1514" s="9">
        <v>2</v>
      </c>
      <c r="D1514" s="9" t="str">
        <f t="shared" si="35"/>
        <v>KC_Youtubeios32part22</v>
      </c>
      <c r="E1514" s="12">
        <v>1087.5419311364301</v>
      </c>
      <c r="F1514" s="13">
        <v>41.510425759068902</v>
      </c>
      <c r="G1514" s="13"/>
      <c r="I1514" s="11"/>
    </row>
    <row r="1515" spans="1:9" x14ac:dyDescent="0.25">
      <c r="A1515" s="9" t="s">
        <v>54</v>
      </c>
      <c r="B1515" s="28" t="s">
        <v>70</v>
      </c>
      <c r="C1515" s="9">
        <v>3</v>
      </c>
      <c r="D1515" s="9" t="str">
        <f t="shared" si="35"/>
        <v>KC_Youtubeios32part23</v>
      </c>
      <c r="E1515" s="12">
        <v>1631.31289670465</v>
      </c>
      <c r="F1515" s="13">
        <v>92.427874968720701</v>
      </c>
      <c r="G1515" s="13"/>
      <c r="I1515" s="11"/>
    </row>
    <row r="1516" spans="1:9" x14ac:dyDescent="0.25">
      <c r="A1516" s="9" t="s">
        <v>54</v>
      </c>
      <c r="B1516" s="28" t="s">
        <v>70</v>
      </c>
      <c r="C1516" s="9">
        <v>4</v>
      </c>
      <c r="D1516" s="9" t="str">
        <f t="shared" si="35"/>
        <v>KC_Youtubeios32part24</v>
      </c>
      <c r="E1516" s="12">
        <v>2175.0838622728702</v>
      </c>
      <c r="F1516" s="13">
        <v>162.614020629013</v>
      </c>
      <c r="G1516" s="13"/>
      <c r="I1516" s="11"/>
    </row>
    <row r="1517" spans="1:9" x14ac:dyDescent="0.25">
      <c r="A1517" s="9" t="s">
        <v>54</v>
      </c>
      <c r="B1517" s="28" t="s">
        <v>70</v>
      </c>
      <c r="C1517" s="9">
        <v>5</v>
      </c>
      <c r="D1517" s="9" t="str">
        <f t="shared" si="35"/>
        <v>KC_Youtubeios32part25</v>
      </c>
      <c r="E1517" s="12">
        <v>2718.8548278410799</v>
      </c>
      <c r="F1517" s="13">
        <v>251.46050722533599</v>
      </c>
      <c r="G1517" s="13"/>
      <c r="I1517" s="11"/>
    </row>
    <row r="1518" spans="1:9" x14ac:dyDescent="0.25">
      <c r="A1518" s="9" t="s">
        <v>54</v>
      </c>
      <c r="B1518" s="28" t="s">
        <v>70</v>
      </c>
      <c r="C1518" s="9">
        <v>6</v>
      </c>
      <c r="D1518" s="9" t="str">
        <f t="shared" si="35"/>
        <v>KC_Youtubeios32part26</v>
      </c>
      <c r="E1518" s="12">
        <v>3262.6257934093001</v>
      </c>
      <c r="F1518" s="13">
        <v>358.37542608928902</v>
      </c>
      <c r="G1518" s="13"/>
      <c r="I1518" s="11"/>
    </row>
    <row r="1519" spans="1:9" x14ac:dyDescent="0.25">
      <c r="A1519" s="9" t="s">
        <v>54</v>
      </c>
      <c r="B1519" s="28" t="s">
        <v>70</v>
      </c>
      <c r="C1519" s="9">
        <v>7</v>
      </c>
      <c r="D1519" s="9" t="str">
        <f t="shared" si="35"/>
        <v>KC_Youtubeios32part27</v>
      </c>
      <c r="E1519" s="12">
        <v>3806.3967589775102</v>
      </c>
      <c r="F1519" s="13">
        <v>482.78287535182</v>
      </c>
      <c r="G1519" s="13"/>
      <c r="I1519" s="11"/>
    </row>
    <row r="1520" spans="1:9" x14ac:dyDescent="0.25">
      <c r="A1520" s="9" t="s">
        <v>54</v>
      </c>
      <c r="B1520" s="28" t="s">
        <v>70</v>
      </c>
      <c r="C1520" s="9">
        <v>8</v>
      </c>
      <c r="D1520" s="9" t="str">
        <f t="shared" si="35"/>
        <v>KC_Youtubeios32part28</v>
      </c>
      <c r="E1520" s="12">
        <v>4350.1677245457304</v>
      </c>
      <c r="F1520" s="13">
        <v>624.12253189334501</v>
      </c>
      <c r="G1520" s="13"/>
      <c r="I1520" s="11"/>
    </row>
    <row r="1521" spans="1:9" x14ac:dyDescent="0.25">
      <c r="A1521" s="9" t="s">
        <v>54</v>
      </c>
      <c r="B1521" s="28" t="s">
        <v>70</v>
      </c>
      <c r="C1521" s="9">
        <v>9</v>
      </c>
      <c r="D1521" s="9" t="str">
        <f t="shared" si="35"/>
        <v>KC_Youtubeios32part29</v>
      </c>
      <c r="E1521" s="12">
        <v>4893.9386901139496</v>
      </c>
      <c r="F1521" s="13">
        <v>781.84923495701105</v>
      </c>
      <c r="G1521" s="13"/>
      <c r="I1521" s="11"/>
    </row>
    <row r="1522" spans="1:9" x14ac:dyDescent="0.25">
      <c r="A1522" s="9" t="s">
        <v>54</v>
      </c>
      <c r="B1522" s="28" t="s">
        <v>70</v>
      </c>
      <c r="C1522" s="9">
        <v>10</v>
      </c>
      <c r="D1522" s="9" t="str">
        <f t="shared" si="35"/>
        <v>KC_Youtubeios32part210</v>
      </c>
      <c r="E1522" s="12">
        <v>5437.7096556821598</v>
      </c>
      <c r="F1522" s="13">
        <v>955.43258110064403</v>
      </c>
      <c r="G1522" s="13"/>
      <c r="I1522" s="11"/>
    </row>
    <row r="1523" spans="1:9" x14ac:dyDescent="0.25">
      <c r="A1523" s="9" t="s">
        <v>54</v>
      </c>
      <c r="B1523" s="28" t="s">
        <v>70</v>
      </c>
      <c r="C1523" s="9">
        <v>11</v>
      </c>
      <c r="D1523" s="9" t="str">
        <f t="shared" ref="D1523:D1554" si="36">A1523&amp;"_"&amp;B1523&amp;C1523</f>
        <v>KC_Youtubeios32part211</v>
      </c>
      <c r="E1523" s="12">
        <v>5981.48062125038</v>
      </c>
      <c r="F1523" s="13">
        <v>1144.3565301721301</v>
      </c>
      <c r="G1523" s="13"/>
      <c r="I1523" s="11"/>
    </row>
    <row r="1524" spans="1:9" x14ac:dyDescent="0.25">
      <c r="A1524" s="9" t="s">
        <v>54</v>
      </c>
      <c r="B1524" s="28" t="s">
        <v>70</v>
      </c>
      <c r="C1524" s="9">
        <v>12</v>
      </c>
      <c r="D1524" s="9" t="str">
        <f t="shared" si="36"/>
        <v>KC_Youtubeios32part212</v>
      </c>
      <c r="E1524" s="12">
        <v>6525.2515868185901</v>
      </c>
      <c r="F1524" s="13">
        <v>1348.11902200183</v>
      </c>
      <c r="G1524" s="13"/>
      <c r="I1524" s="11"/>
    </row>
    <row r="1525" spans="1:9" x14ac:dyDescent="0.25">
      <c r="A1525" s="9" t="s">
        <v>54</v>
      </c>
      <c r="B1525" s="28" t="s">
        <v>70</v>
      </c>
      <c r="C1525" s="9">
        <v>13</v>
      </c>
      <c r="D1525" s="9" t="str">
        <f t="shared" si="36"/>
        <v>KC_Youtubeios32part213</v>
      </c>
      <c r="E1525" s="12">
        <v>7069.0225523868103</v>
      </c>
      <c r="F1525" s="13">
        <v>1566.2316035143799</v>
      </c>
      <c r="G1525" s="13"/>
      <c r="I1525" s="11"/>
    </row>
    <row r="1526" spans="1:9" x14ac:dyDescent="0.25">
      <c r="A1526" s="9" t="s">
        <v>54</v>
      </c>
      <c r="B1526" s="28" t="s">
        <v>70</v>
      </c>
      <c r="C1526" s="9">
        <v>14</v>
      </c>
      <c r="D1526" s="9" t="str">
        <f t="shared" si="36"/>
        <v>KC_Youtubeios32part214</v>
      </c>
      <c r="E1526" s="12">
        <v>7612.7935179550304</v>
      </c>
      <c r="F1526" s="13">
        <v>1798.21906597046</v>
      </c>
      <c r="G1526" s="13"/>
      <c r="I1526" s="11"/>
    </row>
    <row r="1527" spans="1:9" x14ac:dyDescent="0.25">
      <c r="A1527" s="9" t="s">
        <v>54</v>
      </c>
      <c r="B1527" s="28" t="s">
        <v>70</v>
      </c>
      <c r="C1527" s="9">
        <v>15</v>
      </c>
      <c r="D1527" s="9" t="str">
        <f t="shared" si="36"/>
        <v>KC_Youtubeios32part215</v>
      </c>
      <c r="E1527" s="12">
        <v>8156.5644835232397</v>
      </c>
      <c r="F1527" s="13">
        <v>2043.61909205745</v>
      </c>
      <c r="G1527" s="13"/>
      <c r="I1527" s="11"/>
    </row>
    <row r="1528" spans="1:9" x14ac:dyDescent="0.25">
      <c r="A1528" s="9" t="s">
        <v>54</v>
      </c>
      <c r="B1528" s="28" t="s">
        <v>70</v>
      </c>
      <c r="C1528" s="9">
        <v>16</v>
      </c>
      <c r="D1528" s="9" t="str">
        <f t="shared" si="36"/>
        <v>KC_Youtubeios32part216</v>
      </c>
      <c r="E1528" s="12">
        <v>8700.3354490914608</v>
      </c>
      <c r="F1528" s="13">
        <v>2301.9819125557401</v>
      </c>
      <c r="G1528" s="13"/>
      <c r="I1528" s="11"/>
    </row>
    <row r="1529" spans="1:9" x14ac:dyDescent="0.25">
      <c r="A1529" s="9" t="s">
        <v>54</v>
      </c>
      <c r="B1529" s="28" t="s">
        <v>70</v>
      </c>
      <c r="C1529" s="9">
        <v>17</v>
      </c>
      <c r="D1529" s="9" t="str">
        <f t="shared" si="36"/>
        <v>KC_Youtubeios32part217</v>
      </c>
      <c r="E1529" s="12">
        <v>9244.10641465968</v>
      </c>
      <c r="F1529" s="13">
        <v>2572.8699723151499</v>
      </c>
      <c r="G1529" s="13"/>
      <c r="I1529" s="11"/>
    </row>
    <row r="1530" spans="1:9" x14ac:dyDescent="0.25">
      <c r="A1530" s="9" t="s">
        <v>54</v>
      </c>
      <c r="B1530" s="28" t="s">
        <v>70</v>
      </c>
      <c r="C1530" s="9">
        <v>18</v>
      </c>
      <c r="D1530" s="9" t="str">
        <f t="shared" si="36"/>
        <v>KC_Youtubeios32part218</v>
      </c>
      <c r="E1530" s="12">
        <v>9787.8773802278902</v>
      </c>
      <c r="F1530" s="13">
        <v>2855.8576052834601</v>
      </c>
      <c r="G1530" s="13"/>
      <c r="I1530" s="11"/>
    </row>
    <row r="1531" spans="1:9" x14ac:dyDescent="0.25">
      <c r="A1531" s="9" t="s">
        <v>54</v>
      </c>
      <c r="B1531" s="28" t="s">
        <v>70</v>
      </c>
      <c r="C1531" s="9">
        <v>19</v>
      </c>
      <c r="D1531" s="9" t="str">
        <f t="shared" si="36"/>
        <v>KC_Youtubeios32part219</v>
      </c>
      <c r="E1531" s="12">
        <v>10331.6483457961</v>
      </c>
      <c r="F1531" s="13">
        <v>3150.5307183362302</v>
      </c>
      <c r="G1531" s="13"/>
      <c r="I1531" s="11"/>
    </row>
    <row r="1532" spans="1:9" x14ac:dyDescent="0.25">
      <c r="A1532" s="9" t="s">
        <v>54</v>
      </c>
      <c r="B1532" s="28" t="s">
        <v>70</v>
      </c>
      <c r="C1532" s="9">
        <v>20</v>
      </c>
      <c r="D1532" s="9" t="str">
        <f t="shared" si="36"/>
        <v>KC_Youtubeios32part220</v>
      </c>
      <c r="E1532" s="12">
        <v>10875.4193113643</v>
      </c>
      <c r="F1532" s="13">
        <v>3456.48648366426</v>
      </c>
      <c r="G1532" s="13"/>
      <c r="I1532" s="11"/>
    </row>
    <row r="1533" spans="1:9" x14ac:dyDescent="0.25">
      <c r="A1533" s="9" t="s">
        <v>54</v>
      </c>
      <c r="B1533" s="28" t="s">
        <v>70</v>
      </c>
      <c r="C1533" s="9">
        <v>21</v>
      </c>
      <c r="D1533" s="9" t="str">
        <f t="shared" si="36"/>
        <v>KC_Youtubeios32part221</v>
      </c>
      <c r="E1533" s="12">
        <v>11419.190276932501</v>
      </c>
      <c r="F1533" s="13">
        <v>3773.33303948189</v>
      </c>
      <c r="G1533" s="13"/>
      <c r="I1533" s="11"/>
    </row>
    <row r="1534" spans="1:9" x14ac:dyDescent="0.25">
      <c r="A1534" s="9" t="s">
        <v>54</v>
      </c>
      <c r="B1534" s="28" t="s">
        <v>70</v>
      </c>
      <c r="C1534" s="9">
        <v>22</v>
      </c>
      <c r="D1534" s="9" t="str">
        <f t="shared" si="36"/>
        <v>KC_Youtubeios32part222</v>
      </c>
      <c r="E1534" s="12">
        <v>11962.9612425008</v>
      </c>
      <c r="F1534" s="13">
        <v>4100.6891988258903</v>
      </c>
      <c r="G1534" s="13"/>
      <c r="I1534" s="11"/>
    </row>
    <row r="1535" spans="1:9" x14ac:dyDescent="0.25">
      <c r="A1535" s="9" t="s">
        <v>54</v>
      </c>
      <c r="B1535" s="28" t="s">
        <v>70</v>
      </c>
      <c r="C1535" s="9">
        <v>23</v>
      </c>
      <c r="D1535" s="9" t="str">
        <f t="shared" si="36"/>
        <v>KC_Youtubeios32part223</v>
      </c>
      <c r="E1535" s="12">
        <v>12506.732208068999</v>
      </c>
      <c r="F1535" s="13">
        <v>4438.1841662212601</v>
      </c>
      <c r="G1535" s="13"/>
      <c r="I1535" s="11"/>
    </row>
    <row r="1536" spans="1:9" x14ac:dyDescent="0.25">
      <c r="A1536" s="9" t="s">
        <v>54</v>
      </c>
      <c r="B1536" s="28" t="s">
        <v>70</v>
      </c>
      <c r="C1536" s="9">
        <v>24</v>
      </c>
      <c r="D1536" s="9" t="str">
        <f t="shared" si="36"/>
        <v>KC_Youtubeios32part224</v>
      </c>
      <c r="E1536" s="12">
        <v>13050.5031736372</v>
      </c>
      <c r="F1536" s="13">
        <v>4785.4572619966302</v>
      </c>
      <c r="G1536" s="13"/>
      <c r="I1536" s="11"/>
    </row>
    <row r="1537" spans="1:9" x14ac:dyDescent="0.25">
      <c r="A1537" s="9" t="s">
        <v>54</v>
      </c>
      <c r="B1537" s="28" t="s">
        <v>70</v>
      </c>
      <c r="C1537" s="9">
        <v>25</v>
      </c>
      <c r="D1537" s="9" t="str">
        <f t="shared" si="36"/>
        <v>KC_Youtubeios32part225</v>
      </c>
      <c r="E1537" s="12">
        <v>13594.274139205399</v>
      </c>
      <c r="F1537" s="13">
        <v>5142.1576540379101</v>
      </c>
      <c r="G1537" s="13"/>
      <c r="I1537" s="11"/>
    </row>
    <row r="1538" spans="1:9" x14ac:dyDescent="0.25">
      <c r="A1538" s="9" t="s">
        <v>54</v>
      </c>
      <c r="B1538" s="28" t="s">
        <v>70</v>
      </c>
      <c r="C1538" s="9">
        <v>26</v>
      </c>
      <c r="D1538" s="9" t="str">
        <f t="shared" si="36"/>
        <v>KC_Youtubeios32part226</v>
      </c>
      <c r="E1538" s="12">
        <v>14138.045104773601</v>
      </c>
      <c r="F1538" s="13">
        <v>5507.9440967748496</v>
      </c>
      <c r="G1538" s="13"/>
      <c r="I1538" s="11"/>
    </row>
    <row r="1539" spans="1:9" x14ac:dyDescent="0.25">
      <c r="A1539" s="9" t="s">
        <v>54</v>
      </c>
      <c r="B1539" s="28" t="s">
        <v>70</v>
      </c>
      <c r="C1539" s="9">
        <v>27</v>
      </c>
      <c r="D1539" s="9" t="str">
        <f t="shared" si="36"/>
        <v>KC_Youtubeios32part227</v>
      </c>
      <c r="E1539" s="12">
        <v>14681.8160703418</v>
      </c>
      <c r="F1539" s="13">
        <v>5882.4846772009596</v>
      </c>
      <c r="G1539" s="13"/>
      <c r="I1539" s="11"/>
    </row>
    <row r="1540" spans="1:9" x14ac:dyDescent="0.25">
      <c r="A1540" s="9" t="s">
        <v>54</v>
      </c>
      <c r="B1540" s="28" t="s">
        <v>70</v>
      </c>
      <c r="C1540" s="9">
        <v>28</v>
      </c>
      <c r="D1540" s="9" t="str">
        <f t="shared" si="36"/>
        <v>KC_Youtubeios32part228</v>
      </c>
      <c r="E1540" s="12">
        <v>15225.587035910101</v>
      </c>
      <c r="F1540" s="13">
        <v>6265.4565677328901</v>
      </c>
      <c r="G1540" s="13"/>
      <c r="I1540" s="11"/>
    </row>
    <row r="1541" spans="1:9" x14ac:dyDescent="0.25">
      <c r="A1541" s="9" t="s">
        <v>54</v>
      </c>
      <c r="B1541" s="28" t="s">
        <v>70</v>
      </c>
      <c r="C1541" s="9">
        <v>29</v>
      </c>
      <c r="D1541" s="9" t="str">
        <f t="shared" si="36"/>
        <v>KC_Youtubeios32part229</v>
      </c>
      <c r="E1541" s="12">
        <v>15769.3580014783</v>
      </c>
      <c r="F1541" s="13">
        <v>6656.5457857206102</v>
      </c>
      <c r="G1541" s="13"/>
      <c r="I1541" s="11"/>
    </row>
    <row r="1542" spans="1:9" x14ac:dyDescent="0.25">
      <c r="A1542" s="9" t="s">
        <v>54</v>
      </c>
      <c r="B1542" s="28" t="s">
        <v>70</v>
      </c>
      <c r="C1542" s="9">
        <v>30</v>
      </c>
      <c r="D1542" s="9" t="str">
        <f t="shared" si="36"/>
        <v>KC_Youtubeios32part230</v>
      </c>
      <c r="E1542" s="12">
        <v>16313.128967046499</v>
      </c>
      <c r="F1542" s="13">
        <v>7055.4469594253196</v>
      </c>
      <c r="G1542" s="13"/>
      <c r="I1542" s="11"/>
    </row>
    <row r="1543" spans="1:9" x14ac:dyDescent="0.25">
      <c r="A1543" s="9" t="s">
        <v>54</v>
      </c>
      <c r="B1543" s="28" t="s">
        <v>70</v>
      </c>
      <c r="C1543" s="9">
        <v>31</v>
      </c>
      <c r="D1543" s="9" t="str">
        <f t="shared" si="36"/>
        <v>KC_Youtubeios32part231</v>
      </c>
      <c r="E1543" s="12">
        <v>16856.899932614699</v>
      </c>
      <c r="F1543" s="13">
        <v>7461.8631002869997</v>
      </c>
      <c r="G1543" s="13"/>
      <c r="I1543" s="11"/>
    </row>
    <row r="1544" spans="1:9" x14ac:dyDescent="0.25">
      <c r="A1544" s="9" t="s">
        <v>54</v>
      </c>
      <c r="B1544" s="28" t="s">
        <v>70</v>
      </c>
      <c r="C1544" s="9">
        <v>32</v>
      </c>
      <c r="D1544" s="9" t="str">
        <f t="shared" si="36"/>
        <v>KC_Youtubeios32part232</v>
      </c>
      <c r="E1544" s="12">
        <v>17400.6708981829</v>
      </c>
      <c r="F1544" s="13">
        <v>7875.5053813083396</v>
      </c>
      <c r="G1544" s="13"/>
      <c r="I1544" s="11"/>
    </row>
    <row r="1545" spans="1:9" x14ac:dyDescent="0.25">
      <c r="A1545" s="9" t="s">
        <v>54</v>
      </c>
      <c r="B1545" s="28" t="s">
        <v>70</v>
      </c>
      <c r="C1545" s="9">
        <v>33</v>
      </c>
      <c r="D1545" s="9" t="str">
        <f t="shared" si="36"/>
        <v>KC_Youtubeios32part233</v>
      </c>
      <c r="E1545" s="12">
        <v>17944.441863751101</v>
      </c>
      <c r="F1545" s="13">
        <v>8296.0929213871896</v>
      </c>
      <c r="G1545" s="13"/>
      <c r="I1545" s="11"/>
    </row>
    <row r="1546" spans="1:9" x14ac:dyDescent="0.25">
      <c r="A1546" s="9" t="s">
        <v>54</v>
      </c>
      <c r="B1546" s="28" t="s">
        <v>70</v>
      </c>
      <c r="C1546" s="9">
        <v>34</v>
      </c>
      <c r="D1546" s="9" t="str">
        <f t="shared" si="36"/>
        <v>KC_Youtubeios32part234</v>
      </c>
      <c r="E1546" s="12">
        <v>18488.2128293194</v>
      </c>
      <c r="F1546" s="13">
        <v>8723.3525754335606</v>
      </c>
      <c r="G1546" s="13"/>
      <c r="I1546" s="11"/>
    </row>
    <row r="1547" spans="1:9" x14ac:dyDescent="0.25">
      <c r="A1547" s="9" t="s">
        <v>54</v>
      </c>
      <c r="B1547" s="28" t="s">
        <v>70</v>
      </c>
      <c r="C1547" s="9">
        <v>35</v>
      </c>
      <c r="D1547" s="9" t="str">
        <f t="shared" si="36"/>
        <v>KC_Youtubeios32part235</v>
      </c>
      <c r="E1547" s="12">
        <v>19031.983794887601</v>
      </c>
      <c r="F1547" s="13">
        <v>9157.0187301127298</v>
      </c>
      <c r="G1547" s="13"/>
      <c r="I1547" s="11"/>
    </row>
    <row r="1548" spans="1:9" x14ac:dyDescent="0.25">
      <c r="A1548" s="9" t="s">
        <v>54</v>
      </c>
      <c r="B1548" s="28" t="s">
        <v>70</v>
      </c>
      <c r="C1548" s="9">
        <v>36</v>
      </c>
      <c r="D1548" s="9" t="str">
        <f t="shared" si="36"/>
        <v>KC_Youtubeios32part236</v>
      </c>
      <c r="E1548" s="12">
        <v>19575.754760455799</v>
      </c>
      <c r="F1548" s="13">
        <v>9596.8331050595807</v>
      </c>
      <c r="G1548" s="13"/>
      <c r="I1548" s="11"/>
    </row>
    <row r="1549" spans="1:9" x14ac:dyDescent="0.25">
      <c r="A1549" s="9" t="s">
        <v>54</v>
      </c>
      <c r="B1549" s="28" t="s">
        <v>70</v>
      </c>
      <c r="C1549" s="9">
        <v>37</v>
      </c>
      <c r="D1549" s="9" t="str">
        <f t="shared" si="36"/>
        <v>KC_Youtubeios32part237</v>
      </c>
      <c r="E1549" s="12">
        <v>20119.525726024</v>
      </c>
      <c r="F1549" s="13">
        <v>10042.5445594143</v>
      </c>
      <c r="G1549" s="13"/>
      <c r="I1549" s="11"/>
    </row>
    <row r="1550" spans="1:9" x14ac:dyDescent="0.25">
      <c r="A1550" s="9" t="s">
        <v>54</v>
      </c>
      <c r="B1550" s="28" t="s">
        <v>70</v>
      </c>
      <c r="C1550" s="9">
        <v>38</v>
      </c>
      <c r="D1550" s="9" t="str">
        <f t="shared" si="36"/>
        <v>KC_Youtubeios32part238</v>
      </c>
      <c r="E1550" s="12">
        <v>20663.296691592201</v>
      </c>
      <c r="F1550" s="13">
        <v>10493.9089035334</v>
      </c>
      <c r="G1550" s="13"/>
      <c r="I1550" s="11"/>
    </row>
    <row r="1551" spans="1:9" x14ac:dyDescent="0.25">
      <c r="A1551" s="9" t="s">
        <v>54</v>
      </c>
      <c r="B1551" s="28" t="s">
        <v>70</v>
      </c>
      <c r="C1551" s="9">
        <v>39</v>
      </c>
      <c r="D1551" s="9" t="str">
        <f t="shared" si="36"/>
        <v>KC_Youtubeios32part239</v>
      </c>
      <c r="E1551" s="12">
        <v>21207.067657160402</v>
      </c>
      <c r="F1551" s="13">
        <v>10950.688715734001</v>
      </c>
      <c r="G1551" s="13"/>
      <c r="I1551" s="11"/>
    </row>
    <row r="1552" spans="1:9" x14ac:dyDescent="0.25">
      <c r="A1552" s="9" t="s">
        <v>54</v>
      </c>
      <c r="B1552" s="28" t="s">
        <v>70</v>
      </c>
      <c r="C1552" s="9">
        <v>40</v>
      </c>
      <c r="D1552" s="9" t="str">
        <f t="shared" si="36"/>
        <v>KC_Youtubeios32part240</v>
      </c>
      <c r="E1552" s="12">
        <v>21750.838622728701</v>
      </c>
      <c r="F1552" s="13">
        <v>11412.653163934199</v>
      </c>
      <c r="G1552" s="13"/>
      <c r="I1552" s="11"/>
    </row>
    <row r="1553" spans="1:9" x14ac:dyDescent="0.25">
      <c r="A1553" s="9" t="s">
        <v>54</v>
      </c>
      <c r="B1553" s="28" t="s">
        <v>70</v>
      </c>
      <c r="C1553" s="9">
        <v>41</v>
      </c>
      <c r="D1553" s="9" t="str">
        <f t="shared" si="36"/>
        <v>KC_Youtubeios32part241</v>
      </c>
      <c r="E1553" s="12">
        <v>22294.609588296898</v>
      </c>
      <c r="F1553" s="13">
        <v>11879.5778320544</v>
      </c>
      <c r="G1553" s="13"/>
      <c r="I1553" s="11"/>
    </row>
    <row r="1554" spans="1:9" x14ac:dyDescent="0.25">
      <c r="A1554" s="9" t="s">
        <v>54</v>
      </c>
      <c r="B1554" s="28" t="s">
        <v>70</v>
      </c>
      <c r="C1554" s="9">
        <v>42</v>
      </c>
      <c r="D1554" s="9" t="str">
        <f t="shared" si="36"/>
        <v>KC_Youtubeios32part242</v>
      </c>
      <c r="E1554" s="12">
        <v>22838.3805538651</v>
      </c>
      <c r="F1554" s="13">
        <v>12351.2445510504</v>
      </c>
      <c r="G1554" s="13"/>
      <c r="I1554" s="11"/>
    </row>
    <row r="1555" spans="1:9" x14ac:dyDescent="0.25">
      <c r="A1555" s="9" t="s">
        <v>54</v>
      </c>
      <c r="B1555" s="28" t="s">
        <v>70</v>
      </c>
      <c r="C1555" s="9">
        <v>43</v>
      </c>
      <c r="D1555" s="9" t="str">
        <f>A1555&amp;"_"&amp;B1555&amp;C1555</f>
        <v>KC_Youtubeios32part243</v>
      </c>
      <c r="E1555" s="12">
        <v>23382.151519433301</v>
      </c>
      <c r="F1555" s="13">
        <v>12827.4412344506</v>
      </c>
      <c r="G1555" s="13"/>
      <c r="I1555" s="11"/>
    </row>
    <row r="1556" spans="1:9" x14ac:dyDescent="0.25">
      <c r="A1556" s="9" t="s">
        <v>54</v>
      </c>
      <c r="B1556" s="28" t="s">
        <v>70</v>
      </c>
      <c r="C1556" s="9">
        <v>44</v>
      </c>
      <c r="D1556" s="9" t="str">
        <f t="shared" ref="D1556:D1619" si="37">A1556&amp;"_"&amp;B1556&amp;C1556</f>
        <v>KC_Youtubeios32part244</v>
      </c>
      <c r="E1556" s="12">
        <v>23925.922485001502</v>
      </c>
      <c r="F1556" s="13">
        <v>13307.961718275301</v>
      </c>
      <c r="G1556" s="13"/>
      <c r="I1556" s="11"/>
    </row>
    <row r="1557" spans="1:9" x14ac:dyDescent="0.25">
      <c r="A1557" s="9" t="s">
        <v>54</v>
      </c>
      <c r="B1557" s="28" t="s">
        <v>70</v>
      </c>
      <c r="C1557" s="9">
        <v>45</v>
      </c>
      <c r="D1557" s="9" t="str">
        <f t="shared" si="37"/>
        <v>KC_Youtubeios32part245</v>
      </c>
      <c r="E1557" s="12">
        <v>24469.693450569699</v>
      </c>
      <c r="F1557" s="13">
        <v>13792.605605217601</v>
      </c>
      <c r="G1557" s="13"/>
      <c r="I1557" s="11"/>
    </row>
    <row r="1558" spans="1:9" x14ac:dyDescent="0.25">
      <c r="A1558" s="9" t="s">
        <v>54</v>
      </c>
      <c r="B1558" s="28" t="s">
        <v>70</v>
      </c>
      <c r="C1558" s="9">
        <v>46</v>
      </c>
      <c r="D1558" s="9" t="str">
        <f t="shared" si="37"/>
        <v>KC_Youtubeios32part246</v>
      </c>
      <c r="E1558" s="12">
        <v>25013.4644161379</v>
      </c>
      <c r="F1558" s="13">
        <v>14281.178112969599</v>
      </c>
      <c r="G1558" s="13"/>
      <c r="I1558" s="11"/>
    </row>
    <row r="1559" spans="1:9" x14ac:dyDescent="0.25">
      <c r="A1559" s="9" t="s">
        <v>54</v>
      </c>
      <c r="B1559" s="28" t="s">
        <v>70</v>
      </c>
      <c r="C1559" s="9">
        <v>47</v>
      </c>
      <c r="D1559" s="9" t="str">
        <f t="shared" si="37"/>
        <v>KC_Youtubeios32part247</v>
      </c>
      <c r="E1559" s="12">
        <v>25557.235381706199</v>
      </c>
      <c r="F1559" s="13">
        <v>14773.4899265815</v>
      </c>
      <c r="G1559" s="13"/>
      <c r="I1559" s="11"/>
    </row>
    <row r="1560" spans="1:9" x14ac:dyDescent="0.25">
      <c r="A1560" s="9" t="s">
        <v>54</v>
      </c>
      <c r="B1560" s="28" t="s">
        <v>70</v>
      </c>
      <c r="C1560" s="9">
        <v>48</v>
      </c>
      <c r="D1560" s="9" t="str">
        <f t="shared" si="37"/>
        <v>KC_Youtubeios32part248</v>
      </c>
      <c r="E1560" s="12">
        <v>26101.0063472744</v>
      </c>
      <c r="F1560" s="13">
        <v>15269.357054742701</v>
      </c>
      <c r="G1560" s="13"/>
      <c r="I1560" s="11"/>
    </row>
    <row r="1561" spans="1:9" x14ac:dyDescent="0.25">
      <c r="A1561" s="9" t="s">
        <v>54</v>
      </c>
      <c r="B1561" s="28" t="s">
        <v>70</v>
      </c>
      <c r="C1561" s="9">
        <v>49</v>
      </c>
      <c r="D1561" s="9" t="str">
        <f t="shared" si="37"/>
        <v>KC_Youtubeios32part249</v>
      </c>
      <c r="E1561" s="12">
        <v>26644.777312842602</v>
      </c>
      <c r="F1561" s="13">
        <v>15768.6006898791</v>
      </c>
      <c r="G1561" s="13"/>
      <c r="I1561" s="11"/>
    </row>
    <row r="1562" spans="1:9" x14ac:dyDescent="0.25">
      <c r="A1562" s="9" t="s">
        <v>54</v>
      </c>
      <c r="B1562" s="28" t="s">
        <v>70</v>
      </c>
      <c r="C1562" s="9">
        <v>50</v>
      </c>
      <c r="D1562" s="9" t="str">
        <f t="shared" si="37"/>
        <v>KC_Youtubeios32part250</v>
      </c>
      <c r="E1562" s="12">
        <v>27188.548278410799</v>
      </c>
      <c r="F1562" s="13">
        <v>16271.047071961801</v>
      </c>
      <c r="G1562" s="13"/>
      <c r="I1562" s="11"/>
    </row>
    <row r="1563" spans="1:9" x14ac:dyDescent="0.25">
      <c r="A1563" s="9" t="s">
        <v>54</v>
      </c>
      <c r="B1563" s="28" t="s">
        <v>70</v>
      </c>
      <c r="C1563" s="9">
        <v>51</v>
      </c>
      <c r="D1563" s="9" t="str">
        <f t="shared" si="37"/>
        <v>KC_Youtubeios32part251</v>
      </c>
      <c r="E1563" s="12">
        <v>27732.319243979</v>
      </c>
      <c r="F1563" s="13">
        <v>16776.527355926599</v>
      </c>
      <c r="G1563" s="13"/>
      <c r="I1563" s="11"/>
    </row>
    <row r="1564" spans="1:9" x14ac:dyDescent="0.25">
      <c r="A1564" s="9" t="s">
        <v>54</v>
      </c>
      <c r="B1564" s="28" t="s">
        <v>70</v>
      </c>
      <c r="C1564" s="9">
        <v>52</v>
      </c>
      <c r="D1564" s="9" t="str">
        <f t="shared" si="37"/>
        <v>KC_Youtubeios32part252</v>
      </c>
      <c r="E1564" s="12">
        <v>28276.090209547201</v>
      </c>
      <c r="F1564" s="13">
        <v>17284.8774826062</v>
      </c>
      <c r="G1564" s="13"/>
      <c r="I1564" s="11"/>
    </row>
    <row r="1565" spans="1:9" x14ac:dyDescent="0.25">
      <c r="A1565" s="9" t="s">
        <v>54</v>
      </c>
      <c r="B1565" s="28" t="s">
        <v>70</v>
      </c>
      <c r="C1565" s="9">
        <v>53</v>
      </c>
      <c r="D1565" s="9" t="str">
        <f t="shared" si="37"/>
        <v>KC_Youtubeios32part253</v>
      </c>
      <c r="E1565" s="12">
        <v>28819.8611751155</v>
      </c>
      <c r="F1565" s="13">
        <v>17795.938053079499</v>
      </c>
      <c r="G1565" s="13"/>
      <c r="I1565" s="11"/>
    </row>
    <row r="1566" spans="1:9" x14ac:dyDescent="0.25">
      <c r="A1566" s="9" t="s">
        <v>54</v>
      </c>
      <c r="B1566" s="28" t="s">
        <v>70</v>
      </c>
      <c r="C1566" s="9">
        <v>54</v>
      </c>
      <c r="D1566" s="9" t="str">
        <f t="shared" si="37"/>
        <v>KC_Youtubeios32part254</v>
      </c>
      <c r="E1566" s="12">
        <v>29363.632140683701</v>
      </c>
      <c r="F1566" s="13">
        <v>18309.554206345001</v>
      </c>
      <c r="G1566" s="13"/>
      <c r="I1566" s="11"/>
    </row>
    <row r="1567" spans="1:9" x14ac:dyDescent="0.25">
      <c r="A1567" s="9" t="s">
        <v>54</v>
      </c>
      <c r="B1567" s="28" t="s">
        <v>70</v>
      </c>
      <c r="C1567" s="9">
        <v>55</v>
      </c>
      <c r="D1567" s="9" t="str">
        <f t="shared" si="37"/>
        <v>KC_Youtubeios32part255</v>
      </c>
      <c r="E1567" s="12">
        <v>29907.403106251899</v>
      </c>
      <c r="F1567" s="13">
        <v>18825.575500228901</v>
      </c>
      <c r="G1567" s="13"/>
      <c r="I1567" s="11"/>
    </row>
    <row r="1568" spans="1:9" x14ac:dyDescent="0.25">
      <c r="A1568" s="9" t="s">
        <v>54</v>
      </c>
      <c r="B1568" s="28" t="s">
        <v>70</v>
      </c>
      <c r="C1568" s="9">
        <v>56</v>
      </c>
      <c r="D1568" s="9" t="str">
        <f t="shared" si="37"/>
        <v>KC_Youtubeios32part256</v>
      </c>
      <c r="E1568" s="12">
        <v>30451.1740718201</v>
      </c>
      <c r="F1568" s="13">
        <v>19343.855795438802</v>
      </c>
      <c r="G1568" s="13"/>
      <c r="I1568" s="11"/>
    </row>
    <row r="1569" spans="1:9" x14ac:dyDescent="0.25">
      <c r="A1569" s="9" t="s">
        <v>54</v>
      </c>
      <c r="B1569" s="28" t="s">
        <v>70</v>
      </c>
      <c r="C1569" s="9">
        <v>57</v>
      </c>
      <c r="D1569" s="9" t="str">
        <f t="shared" si="37"/>
        <v>KC_Youtubeios32part257</v>
      </c>
      <c r="E1569" s="12">
        <v>30994.945037388301</v>
      </c>
      <c r="F1569" s="13">
        <v>19864.253142679201</v>
      </c>
      <c r="G1569" s="13"/>
      <c r="I1569" s="11"/>
    </row>
    <row r="1570" spans="1:9" x14ac:dyDescent="0.25">
      <c r="A1570" s="9" t="s">
        <v>54</v>
      </c>
      <c r="B1570" s="28" t="s">
        <v>70</v>
      </c>
      <c r="C1570" s="9">
        <v>58</v>
      </c>
      <c r="D1570" s="9" t="str">
        <f t="shared" si="37"/>
        <v>KC_Youtubeios32part258</v>
      </c>
      <c r="E1570" s="12">
        <v>31538.716002956498</v>
      </c>
      <c r="F1570" s="13">
        <v>20386.629672744999</v>
      </c>
      <c r="G1570" s="13"/>
      <c r="I1570" s="11"/>
    </row>
    <row r="1571" spans="1:9" x14ac:dyDescent="0.25">
      <c r="A1571" s="9" t="s">
        <v>54</v>
      </c>
      <c r="B1571" s="28" t="s">
        <v>70</v>
      </c>
      <c r="C1571" s="9">
        <v>59</v>
      </c>
      <c r="D1571" s="9" t="str">
        <f t="shared" si="37"/>
        <v>KC_Youtubeios32part259</v>
      </c>
      <c r="E1571" s="12">
        <v>32082.486968524801</v>
      </c>
      <c r="F1571" s="13">
        <v>20910.851489512301</v>
      </c>
      <c r="G1571" s="13"/>
      <c r="I1571" s="11"/>
    </row>
    <row r="1572" spans="1:9" x14ac:dyDescent="0.25">
      <c r="A1572" s="9" t="s">
        <v>54</v>
      </c>
      <c r="B1572" s="28" t="s">
        <v>70</v>
      </c>
      <c r="C1572" s="9">
        <v>60</v>
      </c>
      <c r="D1572" s="9" t="str">
        <f t="shared" si="37"/>
        <v>KC_Youtubeios32part260</v>
      </c>
      <c r="E1572" s="12">
        <v>32626.257934092999</v>
      </c>
      <c r="F1572" s="13">
        <v>21436.788565748899</v>
      </c>
      <c r="G1572" s="13"/>
      <c r="I1572" s="11"/>
    </row>
    <row r="1573" spans="1:9" x14ac:dyDescent="0.25">
      <c r="A1573" s="9" t="s">
        <v>54</v>
      </c>
      <c r="B1573" s="28" t="s">
        <v>70</v>
      </c>
      <c r="C1573" s="9">
        <v>61</v>
      </c>
      <c r="D1573" s="9" t="str">
        <f t="shared" si="37"/>
        <v>KC_Youtubeios32part261</v>
      </c>
      <c r="E1573" s="12">
        <v>33170.0288996612</v>
      </c>
      <c r="F1573" s="13">
        <v>21964.314641667799</v>
      </c>
      <c r="G1573" s="13"/>
      <c r="I1573" s="11"/>
    </row>
    <row r="1574" spans="1:9" x14ac:dyDescent="0.25">
      <c r="A1574" s="9" t="s">
        <v>54</v>
      </c>
      <c r="B1574" s="28" t="s">
        <v>70</v>
      </c>
      <c r="C1574" s="9">
        <v>62</v>
      </c>
      <c r="D1574" s="9" t="str">
        <f t="shared" si="37"/>
        <v>KC_Youtubeios32part262</v>
      </c>
      <c r="E1574" s="12">
        <v>33713.799865229397</v>
      </c>
      <c r="F1574" s="13">
        <v>22493.3071261492</v>
      </c>
      <c r="G1574" s="13"/>
      <c r="I1574" s="11"/>
    </row>
    <row r="1575" spans="1:9" x14ac:dyDescent="0.25">
      <c r="A1575" s="9" t="s">
        <v>54</v>
      </c>
      <c r="B1575" s="28" t="s">
        <v>70</v>
      </c>
      <c r="C1575" s="9">
        <v>63</v>
      </c>
      <c r="D1575" s="9" t="str">
        <f t="shared" si="37"/>
        <v>KC_Youtubeios32part263</v>
      </c>
      <c r="E1575" s="12">
        <v>34257.570830797602</v>
      </c>
      <c r="F1575" s="13">
        <v>23023.6470005597</v>
      </c>
      <c r="G1575" s="13"/>
      <c r="I1575" s="11"/>
    </row>
    <row r="1576" spans="1:9" x14ac:dyDescent="0.25">
      <c r="A1576" s="9" t="s">
        <v>54</v>
      </c>
      <c r="B1576" s="28" t="s">
        <v>70</v>
      </c>
      <c r="C1576" s="9">
        <v>64</v>
      </c>
      <c r="D1576" s="9" t="str">
        <f t="shared" si="37"/>
        <v>KC_Youtubeios32part264</v>
      </c>
      <c r="E1576" s="12">
        <v>34801.341796365799</v>
      </c>
      <c r="F1576" s="13">
        <v>23555.218725098599</v>
      </c>
      <c r="G1576" s="13"/>
      <c r="I1576" s="11"/>
    </row>
    <row r="1577" spans="1:9" x14ac:dyDescent="0.25">
      <c r="A1577" s="9" t="s">
        <v>54</v>
      </c>
      <c r="B1577" s="28" t="s">
        <v>70</v>
      </c>
      <c r="C1577" s="9">
        <v>65</v>
      </c>
      <c r="D1577" s="9" t="str">
        <f t="shared" si="37"/>
        <v>KC_Youtubeios32part265</v>
      </c>
      <c r="E1577" s="12">
        <v>35345.112761934099</v>
      </c>
      <c r="F1577" s="13">
        <v>24087.910147602401</v>
      </c>
      <c r="G1577" s="13"/>
      <c r="I1577" s="11"/>
    </row>
    <row r="1578" spans="1:9" x14ac:dyDescent="0.25">
      <c r="A1578" s="9" t="s">
        <v>54</v>
      </c>
      <c r="B1578" s="28" t="s">
        <v>70</v>
      </c>
      <c r="C1578" s="9">
        <v>66</v>
      </c>
      <c r="D1578" s="9" t="str">
        <f t="shared" si="37"/>
        <v>KC_Youtubeios32part266</v>
      </c>
      <c r="E1578" s="12">
        <v>35888.883727502303</v>
      </c>
      <c r="F1578" s="13">
        <v>24621.6124147423</v>
      </c>
      <c r="G1578" s="13"/>
      <c r="I1578" s="11"/>
    </row>
    <row r="1579" spans="1:9" x14ac:dyDescent="0.25">
      <c r="A1579" s="9" t="s">
        <v>54</v>
      </c>
      <c r="B1579" s="28" t="s">
        <v>70</v>
      </c>
      <c r="C1579" s="9">
        <v>67</v>
      </c>
      <c r="D1579" s="9" t="str">
        <f t="shared" si="37"/>
        <v>KC_Youtubeios32part267</v>
      </c>
      <c r="E1579" s="12">
        <v>36432.654693070501</v>
      </c>
      <c r="F1579" s="13">
        <v>25156.219885549799</v>
      </c>
      <c r="G1579" s="13"/>
      <c r="I1579" s="11"/>
    </row>
    <row r="1580" spans="1:9" x14ac:dyDescent="0.25">
      <c r="A1580" s="9" t="s">
        <v>54</v>
      </c>
      <c r="B1580" s="28" t="s">
        <v>70</v>
      </c>
      <c r="C1580" s="9">
        <v>68</v>
      </c>
      <c r="D1580" s="9" t="str">
        <f t="shared" si="37"/>
        <v>KC_Youtubeios32part268</v>
      </c>
      <c r="E1580" s="12">
        <v>36976.425658638698</v>
      </c>
      <c r="F1580" s="13">
        <v>25691.6300472074</v>
      </c>
      <c r="G1580" s="13"/>
      <c r="I1580" s="11"/>
    </row>
    <row r="1581" spans="1:9" x14ac:dyDescent="0.25">
      <c r="A1581" s="9" t="s">
        <v>54</v>
      </c>
      <c r="B1581" s="28" t="s">
        <v>70</v>
      </c>
      <c r="C1581" s="9">
        <v>69</v>
      </c>
      <c r="D1581" s="9" t="str">
        <f t="shared" si="37"/>
        <v>KC_Youtubeios32part269</v>
      </c>
      <c r="E1581" s="12">
        <v>37520.196624206903</v>
      </c>
      <c r="F1581" s="13">
        <v>26227.743433044299</v>
      </c>
      <c r="G1581" s="13"/>
      <c r="I1581" s="11"/>
    </row>
    <row r="1582" spans="1:9" x14ac:dyDescent="0.25">
      <c r="A1582" s="9" t="s">
        <v>54</v>
      </c>
      <c r="B1582" s="28" t="s">
        <v>70</v>
      </c>
      <c r="C1582" s="9">
        <v>70</v>
      </c>
      <c r="D1582" s="9" t="str">
        <f t="shared" si="37"/>
        <v>KC_Youtubeios32part270</v>
      </c>
      <c r="E1582" s="12">
        <v>38063.9675897751</v>
      </c>
      <c r="F1582" s="13">
        <v>26764.463542677498</v>
      </c>
      <c r="G1582" s="13"/>
      <c r="I1582" s="11"/>
    </row>
    <row r="1583" spans="1:9" x14ac:dyDescent="0.25">
      <c r="A1583" s="9" t="s">
        <v>54</v>
      </c>
      <c r="B1583" s="28" t="s">
        <v>70</v>
      </c>
      <c r="C1583" s="9">
        <v>71</v>
      </c>
      <c r="D1583" s="9" t="str">
        <f t="shared" si="37"/>
        <v>KC_Youtubeios32part271</v>
      </c>
      <c r="E1583" s="12">
        <v>38607.738555343298</v>
      </c>
      <c r="F1583" s="13">
        <v>27301.6967642407</v>
      </c>
      <c r="G1583" s="13"/>
      <c r="I1583" s="11"/>
    </row>
    <row r="1584" spans="1:9" x14ac:dyDescent="0.25">
      <c r="A1584" s="9" t="s">
        <v>54</v>
      </c>
      <c r="B1584" s="28" t="s">
        <v>70</v>
      </c>
      <c r="C1584" s="9">
        <v>72</v>
      </c>
      <c r="D1584" s="9" t="str">
        <f t="shared" si="37"/>
        <v>KC_Youtubeios32part272</v>
      </c>
      <c r="E1584" s="12">
        <v>39151.509520911597</v>
      </c>
      <c r="F1584" s="13">
        <v>27839.352298644801</v>
      </c>
      <c r="G1584" s="13"/>
      <c r="I1584" s="11"/>
    </row>
    <row r="1585" spans="1:9" x14ac:dyDescent="0.25">
      <c r="A1585" s="9" t="s">
        <v>54</v>
      </c>
      <c r="B1585" s="28" t="s">
        <v>70</v>
      </c>
      <c r="C1585" s="9">
        <v>73</v>
      </c>
      <c r="D1585" s="9" t="str">
        <f t="shared" si="37"/>
        <v>KC_Youtubeios32part273</v>
      </c>
      <c r="E1585" s="12">
        <v>39695.280486479802</v>
      </c>
      <c r="F1585" s="13">
        <v>28377.342085816399</v>
      </c>
      <c r="G1585" s="13"/>
      <c r="I1585" s="11"/>
    </row>
    <row r="1586" spans="1:9" x14ac:dyDescent="0.25">
      <c r="A1586" s="9" t="s">
        <v>54</v>
      </c>
      <c r="B1586" s="28" t="s">
        <v>70</v>
      </c>
      <c r="C1586" s="9">
        <v>74</v>
      </c>
      <c r="D1586" s="9" t="str">
        <f t="shared" si="37"/>
        <v>KC_Youtubeios32part274</v>
      </c>
      <c r="E1586" s="12">
        <v>40239.051452047999</v>
      </c>
      <c r="F1586" s="13">
        <v>28915.5807328599</v>
      </c>
      <c r="G1586" s="13"/>
      <c r="I1586" s="11"/>
    </row>
    <row r="1587" spans="1:9" x14ac:dyDescent="0.25">
      <c r="A1587" s="9" t="s">
        <v>54</v>
      </c>
      <c r="B1587" s="28" t="s">
        <v>70</v>
      </c>
      <c r="C1587" s="9">
        <v>75</v>
      </c>
      <c r="D1587" s="9" t="str">
        <f t="shared" si="37"/>
        <v>KC_Youtubeios32part275</v>
      </c>
      <c r="E1587" s="12">
        <v>40782.822417616197</v>
      </c>
      <c r="F1587" s="13">
        <v>29453.985444093501</v>
      </c>
      <c r="G1587" s="13"/>
      <c r="I1587" s="11"/>
    </row>
    <row r="1588" spans="1:9" x14ac:dyDescent="0.25">
      <c r="A1588" s="9" t="s">
        <v>54</v>
      </c>
      <c r="B1588" s="28" t="s">
        <v>70</v>
      </c>
      <c r="C1588" s="9">
        <v>76</v>
      </c>
      <c r="D1588" s="9" t="str">
        <f t="shared" si="37"/>
        <v>KC_Youtubeios32part276</v>
      </c>
      <c r="E1588" s="12">
        <v>41326.593383184401</v>
      </c>
      <c r="F1588" s="13">
        <v>29992.475952907698</v>
      </c>
      <c r="G1588" s="13"/>
      <c r="I1588" s="11"/>
    </row>
    <row r="1589" spans="1:9" x14ac:dyDescent="0.25">
      <c r="A1589" s="9" t="s">
        <v>54</v>
      </c>
      <c r="B1589" s="28" t="s">
        <v>70</v>
      </c>
      <c r="C1589" s="9">
        <v>77</v>
      </c>
      <c r="D1589" s="9" t="str">
        <f t="shared" si="37"/>
        <v>KC_Youtubeios32part277</v>
      </c>
      <c r="E1589" s="12">
        <v>41870.364348752599</v>
      </c>
      <c r="F1589" s="13">
        <v>30530.9744553973</v>
      </c>
      <c r="G1589" s="13"/>
      <c r="I1589" s="11"/>
    </row>
    <row r="1590" spans="1:9" x14ac:dyDescent="0.25">
      <c r="A1590" s="9" t="s">
        <v>54</v>
      </c>
      <c r="B1590" s="28" t="s">
        <v>70</v>
      </c>
      <c r="C1590" s="9">
        <v>78</v>
      </c>
      <c r="D1590" s="9" t="str">
        <f t="shared" si="37"/>
        <v>KC_Youtubeios32part278</v>
      </c>
      <c r="E1590" s="12">
        <v>42414.135314320898</v>
      </c>
      <c r="F1590" s="13">
        <v>31069.405545721402</v>
      </c>
      <c r="G1590" s="13"/>
      <c r="I1590" s="11"/>
    </row>
    <row r="1591" spans="1:9" x14ac:dyDescent="0.25">
      <c r="A1591" s="9" t="s">
        <v>54</v>
      </c>
      <c r="B1591" s="28" t="s">
        <v>70</v>
      </c>
      <c r="C1591" s="9">
        <v>79</v>
      </c>
      <c r="D1591" s="9" t="str">
        <f t="shared" si="37"/>
        <v>KC_Youtubeios32part279</v>
      </c>
      <c r="E1591" s="12">
        <v>42957.906279889103</v>
      </c>
      <c r="F1591" s="13">
        <v>31607.696153143701</v>
      </c>
      <c r="G1591" s="13"/>
      <c r="I1591" s="11"/>
    </row>
    <row r="1592" spans="1:9" x14ac:dyDescent="0.25">
      <c r="A1592" s="9" t="s">
        <v>54</v>
      </c>
      <c r="B1592" s="28" t="s">
        <v>70</v>
      </c>
      <c r="C1592" s="9">
        <v>80</v>
      </c>
      <c r="D1592" s="9" t="str">
        <f t="shared" si="37"/>
        <v>KC_Youtubeios32part280</v>
      </c>
      <c r="E1592" s="12">
        <v>43501.6772454573</v>
      </c>
      <c r="F1592" s="13">
        <v>32145.7754807083</v>
      </c>
      <c r="G1592" s="13"/>
      <c r="I1592" s="11"/>
    </row>
    <row r="1593" spans="1:9" x14ac:dyDescent="0.25">
      <c r="A1593" s="9" t="s">
        <v>54</v>
      </c>
      <c r="B1593" s="28" t="s">
        <v>70</v>
      </c>
      <c r="C1593" s="9">
        <v>81</v>
      </c>
      <c r="D1593" s="9" t="str">
        <f t="shared" si="37"/>
        <v>KC_Youtubeios32part281</v>
      </c>
      <c r="E1593" s="12">
        <v>44045.448211025498</v>
      </c>
      <c r="F1593" s="13">
        <v>32683.574945508299</v>
      </c>
      <c r="G1593" s="13"/>
      <c r="I1593" s="11"/>
    </row>
    <row r="1594" spans="1:9" x14ac:dyDescent="0.25">
      <c r="A1594" s="9" t="s">
        <v>54</v>
      </c>
      <c r="B1594" s="28" t="s">
        <v>70</v>
      </c>
      <c r="C1594" s="9">
        <v>82</v>
      </c>
      <c r="D1594" s="9" t="str">
        <f t="shared" si="37"/>
        <v>KC_Youtubeios32part282</v>
      </c>
      <c r="E1594" s="12">
        <v>44589.219176593702</v>
      </c>
      <c r="F1594" s="13">
        <v>33221.028120504801</v>
      </c>
      <c r="G1594" s="13"/>
      <c r="I1594" s="11"/>
    </row>
    <row r="1595" spans="1:9" x14ac:dyDescent="0.25">
      <c r="A1595" s="9" t="s">
        <v>54</v>
      </c>
      <c r="B1595" s="28" t="s">
        <v>70</v>
      </c>
      <c r="C1595" s="9">
        <v>83</v>
      </c>
      <c r="D1595" s="9" t="str">
        <f t="shared" si="37"/>
        <v>KC_Youtubeios32part283</v>
      </c>
      <c r="E1595" s="12">
        <v>45132.990142162002</v>
      </c>
      <c r="F1595" s="13">
        <v>33758.070677853801</v>
      </c>
      <c r="G1595" s="13"/>
      <c r="I1595" s="11"/>
    </row>
    <row r="1596" spans="1:9" x14ac:dyDescent="0.25">
      <c r="A1596" s="9" t="s">
        <v>54</v>
      </c>
      <c r="B1596" s="28" t="s">
        <v>70</v>
      </c>
      <c r="C1596" s="9">
        <v>84</v>
      </c>
      <c r="D1596" s="9" t="str">
        <f t="shared" si="37"/>
        <v>KC_Youtubeios32part284</v>
      </c>
      <c r="E1596" s="12">
        <v>45676.761107730199</v>
      </c>
      <c r="F1596" s="13">
        <v>34294.640333702497</v>
      </c>
      <c r="G1596" s="13"/>
      <c r="I1596" s="11"/>
    </row>
    <row r="1597" spans="1:9" x14ac:dyDescent="0.25">
      <c r="A1597" s="9" t="s">
        <v>54</v>
      </c>
      <c r="B1597" s="28" t="s">
        <v>70</v>
      </c>
      <c r="C1597" s="9">
        <v>85</v>
      </c>
      <c r="D1597" s="9" t="str">
        <f t="shared" si="37"/>
        <v>KC_Youtubeios32part285</v>
      </c>
      <c r="E1597" s="12">
        <v>46220.532073298396</v>
      </c>
      <c r="F1597" s="13">
        <v>34830.676794415202</v>
      </c>
      <c r="G1597" s="13"/>
      <c r="I1597" s="11"/>
    </row>
    <row r="1598" spans="1:9" x14ac:dyDescent="0.25">
      <c r="A1598" s="9" t="s">
        <v>54</v>
      </c>
      <c r="B1598" s="28" t="s">
        <v>70</v>
      </c>
      <c r="C1598" s="9">
        <v>86</v>
      </c>
      <c r="D1598" s="9" t="str">
        <f t="shared" si="37"/>
        <v>KC_Youtubeios32part286</v>
      </c>
      <c r="E1598" s="12">
        <v>46764.303038866601</v>
      </c>
      <c r="F1598" s="13">
        <v>35366.121704190402</v>
      </c>
      <c r="G1598" s="13"/>
      <c r="I1598" s="11"/>
    </row>
    <row r="1599" spans="1:9" x14ac:dyDescent="0.25">
      <c r="A1599" s="9" t="s">
        <v>54</v>
      </c>
      <c r="B1599" s="28" t="s">
        <v>70</v>
      </c>
      <c r="C1599" s="9">
        <v>87</v>
      </c>
      <c r="D1599" s="9" t="str">
        <f t="shared" si="37"/>
        <v>KC_Youtubeios32part287</v>
      </c>
      <c r="E1599" s="12">
        <v>47308.074004434799</v>
      </c>
      <c r="F1599" s="13">
        <v>35900.918594033799</v>
      </c>
      <c r="G1599" s="13"/>
      <c r="I1599" s="11"/>
    </row>
    <row r="1600" spans="1:9" x14ac:dyDescent="0.25">
      <c r="A1600" s="9" t="s">
        <v>54</v>
      </c>
      <c r="B1600" s="28" t="s">
        <v>70</v>
      </c>
      <c r="C1600" s="9">
        <v>88</v>
      </c>
      <c r="D1600" s="9" t="str">
        <f t="shared" si="37"/>
        <v>KC_Youtubeios32part288</v>
      </c>
      <c r="E1600" s="12">
        <v>47851.844970003003</v>
      </c>
      <c r="F1600" s="13">
        <v>36435.012832049397</v>
      </c>
      <c r="G1600" s="13"/>
      <c r="I1600" s="11"/>
    </row>
    <row r="1601" spans="1:9" x14ac:dyDescent="0.25">
      <c r="A1601" s="9" t="s">
        <v>54</v>
      </c>
      <c r="B1601" s="28" t="s">
        <v>70</v>
      </c>
      <c r="C1601" s="9">
        <v>89</v>
      </c>
      <c r="D1601" s="9" t="str">
        <f t="shared" si="37"/>
        <v>KC_Youtubeios32part289</v>
      </c>
      <c r="E1601" s="12">
        <v>48395.615935571201</v>
      </c>
      <c r="F1601" s="13">
        <v>36968.351575015397</v>
      </c>
      <c r="G1601" s="13"/>
      <c r="I1601" s="11"/>
    </row>
    <row r="1602" spans="1:9" x14ac:dyDescent="0.25">
      <c r="A1602" s="9" t="s">
        <v>54</v>
      </c>
      <c r="B1602" s="28" t="s">
        <v>70</v>
      </c>
      <c r="C1602" s="9">
        <v>90</v>
      </c>
      <c r="D1602" s="9" t="str">
        <f t="shared" si="37"/>
        <v>KC_Youtubeios32part290</v>
      </c>
      <c r="E1602" s="12">
        <v>48939.3869011395</v>
      </c>
      <c r="F1602" s="13">
        <v>37500.883721209299</v>
      </c>
      <c r="G1602" s="13"/>
      <c r="I1602" s="11"/>
    </row>
    <row r="1603" spans="1:9" x14ac:dyDescent="0.25">
      <c r="A1603" s="9" t="s">
        <v>54</v>
      </c>
      <c r="B1603" s="28" t="s">
        <v>70</v>
      </c>
      <c r="C1603" s="9">
        <v>91</v>
      </c>
      <c r="D1603" s="9" t="str">
        <f t="shared" si="37"/>
        <v>KC_Youtubeios32part291</v>
      </c>
      <c r="E1603" s="12">
        <v>49483.157866707697</v>
      </c>
      <c r="F1603" s="13">
        <v>38032.559864451097</v>
      </c>
      <c r="G1603" s="13"/>
      <c r="I1603" s="11"/>
    </row>
    <row r="1604" spans="1:9" x14ac:dyDescent="0.25">
      <c r="A1604" s="9" t="s">
        <v>54</v>
      </c>
      <c r="B1604" s="28" t="s">
        <v>70</v>
      </c>
      <c r="C1604" s="9">
        <v>92</v>
      </c>
      <c r="D1604" s="9" t="str">
        <f t="shared" si="37"/>
        <v>KC_Youtubeios32part292</v>
      </c>
      <c r="E1604" s="12">
        <v>50026.928832275902</v>
      </c>
      <c r="F1604" s="13">
        <v>38563.332249331303</v>
      </c>
      <c r="G1604" s="13"/>
      <c r="I1604" s="11"/>
    </row>
    <row r="1605" spans="1:9" x14ac:dyDescent="0.25">
      <c r="A1605" s="9" t="s">
        <v>54</v>
      </c>
      <c r="B1605" s="28" t="s">
        <v>70</v>
      </c>
      <c r="C1605" s="9">
        <v>93</v>
      </c>
      <c r="D1605" s="9" t="str">
        <f t="shared" si="37"/>
        <v>KC_Youtubeios32part293</v>
      </c>
      <c r="E1605" s="12">
        <v>50570.6997978441</v>
      </c>
      <c r="F1605" s="13">
        <v>39093.154727591696</v>
      </c>
      <c r="G1605" s="13"/>
      <c r="I1605" s="11"/>
    </row>
    <row r="1606" spans="1:9" x14ac:dyDescent="0.25">
      <c r="A1606" s="9" t="s">
        <v>54</v>
      </c>
      <c r="B1606" s="28" t="s">
        <v>70</v>
      </c>
      <c r="C1606" s="9">
        <v>94</v>
      </c>
      <c r="D1606" s="9" t="str">
        <f t="shared" si="37"/>
        <v>KC_Youtubeios32part294</v>
      </c>
      <c r="E1606" s="12">
        <v>51114.470763412297</v>
      </c>
      <c r="F1606" s="13">
        <v>39621.982715630802</v>
      </c>
      <c r="G1606" s="13"/>
      <c r="I1606" s="11"/>
    </row>
    <row r="1607" spans="1:9" x14ac:dyDescent="0.25">
      <c r="A1607" s="9" t="s">
        <v>54</v>
      </c>
      <c r="B1607" s="28" t="s">
        <v>70</v>
      </c>
      <c r="C1607" s="9">
        <v>95</v>
      </c>
      <c r="D1607" s="9" t="str">
        <f t="shared" si="37"/>
        <v>KC_Youtubeios32part295</v>
      </c>
      <c r="E1607" s="12">
        <v>51658.241728980502</v>
      </c>
      <c r="F1607" s="13">
        <v>40149.773153101902</v>
      </c>
      <c r="G1607" s="13"/>
      <c r="I1607" s="11"/>
    </row>
    <row r="1608" spans="1:9" x14ac:dyDescent="0.25">
      <c r="A1608" s="9" t="s">
        <v>54</v>
      </c>
      <c r="B1608" s="28" t="s">
        <v>70</v>
      </c>
      <c r="C1608" s="9">
        <v>96</v>
      </c>
      <c r="D1608" s="9" t="str">
        <f t="shared" si="37"/>
        <v>KC_Youtubeios32part296</v>
      </c>
      <c r="E1608" s="12">
        <v>52202.012694548801</v>
      </c>
      <c r="F1608" s="13">
        <v>40676.484462576802</v>
      </c>
      <c r="G1608" s="13"/>
      <c r="I1608" s="11"/>
    </row>
    <row r="1609" spans="1:9" x14ac:dyDescent="0.25">
      <c r="A1609" s="9" t="s">
        <v>54</v>
      </c>
      <c r="B1609" s="28" t="s">
        <v>70</v>
      </c>
      <c r="C1609" s="9">
        <v>97</v>
      </c>
      <c r="D1609" s="9" t="str">
        <f t="shared" si="37"/>
        <v>KC_Youtubeios32part297</v>
      </c>
      <c r="E1609" s="12">
        <v>52745.783660116998</v>
      </c>
      <c r="F1609" s="13">
        <v>41202.076510246297</v>
      </c>
      <c r="G1609" s="13"/>
      <c r="I1609" s="11"/>
    </row>
    <row r="1610" spans="1:9" x14ac:dyDescent="0.25">
      <c r="A1610" s="9" t="s">
        <v>54</v>
      </c>
      <c r="B1610" s="28" t="s">
        <v>70</v>
      </c>
      <c r="C1610" s="9">
        <v>98</v>
      </c>
      <c r="D1610" s="9" t="str">
        <f t="shared" si="37"/>
        <v>KC_Youtubeios32part298</v>
      </c>
      <c r="E1610" s="12">
        <v>53289.554625685203</v>
      </c>
      <c r="F1610" s="13">
        <v>41726.510567630001</v>
      </c>
      <c r="G1610" s="13"/>
      <c r="I1610" s="11"/>
    </row>
    <row r="1611" spans="1:9" x14ac:dyDescent="0.25">
      <c r="A1611" s="9" t="s">
        <v>54</v>
      </c>
      <c r="B1611" s="28" t="s">
        <v>70</v>
      </c>
      <c r="C1611" s="9">
        <v>99</v>
      </c>
      <c r="D1611" s="9" t="str">
        <f t="shared" si="37"/>
        <v>KC_Youtubeios32part299</v>
      </c>
      <c r="E1611" s="12">
        <v>53833.3255912534</v>
      </c>
      <c r="F1611" s="13">
        <v>42249.749274269903</v>
      </c>
      <c r="G1611" s="13"/>
      <c r="I1611" s="11"/>
    </row>
    <row r="1612" spans="1:9" x14ac:dyDescent="0.25">
      <c r="A1612" s="9" t="s">
        <v>54</v>
      </c>
      <c r="B1612" s="28" t="s">
        <v>70</v>
      </c>
      <c r="C1612" s="9">
        <v>100</v>
      </c>
      <c r="D1612" s="9" t="str">
        <f t="shared" si="37"/>
        <v>KC_Youtubeios32part2100</v>
      </c>
      <c r="E1612" s="12">
        <v>54377.096556821598</v>
      </c>
      <c r="F1612" s="13">
        <v>42771.756601380701</v>
      </c>
      <c r="G1612" s="13"/>
      <c r="I1612" s="11"/>
    </row>
    <row r="1613" spans="1:9" x14ac:dyDescent="0.25">
      <c r="A1613" s="9" t="s">
        <v>54</v>
      </c>
      <c r="B1613" s="28" t="s">
        <v>70</v>
      </c>
      <c r="C1613" s="9">
        <v>101</v>
      </c>
      <c r="D1613" s="9" t="str">
        <f t="shared" si="37"/>
        <v>KC_Youtubeios32part2101</v>
      </c>
      <c r="E1613" s="12">
        <v>54920.867522389803</v>
      </c>
      <c r="F1613" s="13">
        <v>43292.497816433897</v>
      </c>
      <c r="G1613" s="13"/>
      <c r="I1613" s="11"/>
    </row>
    <row r="1614" spans="1:9" x14ac:dyDescent="0.25">
      <c r="A1614" s="9" t="s">
        <v>54</v>
      </c>
      <c r="B1614" s="28" t="s">
        <v>70</v>
      </c>
      <c r="C1614" s="9">
        <v>102</v>
      </c>
      <c r="D1614" s="9" t="str">
        <f t="shared" si="37"/>
        <v>KC_Youtubeios32part2102</v>
      </c>
      <c r="E1614" s="12">
        <v>55464.638487958102</v>
      </c>
      <c r="F1614" s="13">
        <v>43811.939448647398</v>
      </c>
      <c r="G1614" s="13"/>
      <c r="I1614" s="11"/>
    </row>
    <row r="1615" spans="1:9" x14ac:dyDescent="0.25">
      <c r="A1615" s="9" t="s">
        <v>54</v>
      </c>
      <c r="B1615" s="28" t="s">
        <v>70</v>
      </c>
      <c r="C1615" s="9">
        <v>103</v>
      </c>
      <c r="D1615" s="9" t="str">
        <f t="shared" si="37"/>
        <v>KC_Youtubeios32part2103</v>
      </c>
      <c r="E1615" s="12">
        <v>56008.409453526299</v>
      </c>
      <c r="F1615" s="13">
        <v>44330.049255361802</v>
      </c>
      <c r="G1615" s="13"/>
      <c r="I1615" s="11"/>
    </row>
    <row r="1616" spans="1:9" x14ac:dyDescent="0.25">
      <c r="A1616" s="9" t="s">
        <v>54</v>
      </c>
      <c r="B1616" s="28" t="s">
        <v>70</v>
      </c>
      <c r="C1616" s="9">
        <v>104</v>
      </c>
      <c r="D1616" s="9" t="str">
        <f t="shared" si="37"/>
        <v>KC_Youtubeios32part2104</v>
      </c>
      <c r="E1616" s="12">
        <v>56552.180419094497</v>
      </c>
      <c r="F1616" s="13">
        <v>44846.796189276203</v>
      </c>
      <c r="G1616" s="13"/>
      <c r="I1616" s="11"/>
    </row>
    <row r="1617" spans="1:9" x14ac:dyDescent="0.25">
      <c r="A1617" s="9" t="s">
        <v>54</v>
      </c>
      <c r="B1617" s="28" t="s">
        <v>70</v>
      </c>
      <c r="C1617" s="9">
        <v>105</v>
      </c>
      <c r="D1617" s="9" t="str">
        <f t="shared" si="37"/>
        <v>KC_Youtubeios32part2105</v>
      </c>
      <c r="E1617" s="12">
        <v>57095.951384662701</v>
      </c>
      <c r="F1617" s="13">
        <v>45362.150366522998</v>
      </c>
      <c r="G1617" s="13"/>
      <c r="I1617" s="11"/>
    </row>
    <row r="1618" spans="1:9" x14ac:dyDescent="0.25">
      <c r="A1618" s="9" t="s">
        <v>54</v>
      </c>
      <c r="B1618" s="28" t="s">
        <v>70</v>
      </c>
      <c r="C1618" s="9">
        <v>106</v>
      </c>
      <c r="D1618" s="9" t="str">
        <f t="shared" si="37"/>
        <v>KC_Youtubeios32part2106</v>
      </c>
      <c r="E1618" s="12">
        <v>57639.722350230899</v>
      </c>
      <c r="F1618" s="13">
        <v>45876.083035559401</v>
      </c>
      <c r="G1618" s="13"/>
      <c r="I1618" s="11"/>
    </row>
    <row r="1619" spans="1:9" x14ac:dyDescent="0.25">
      <c r="A1619" s="9" t="s">
        <v>54</v>
      </c>
      <c r="B1619" s="28" t="s">
        <v>70</v>
      </c>
      <c r="C1619" s="9">
        <v>107</v>
      </c>
      <c r="D1619" s="9" t="str">
        <f t="shared" si="37"/>
        <v>KC_Youtubeios32part2107</v>
      </c>
      <c r="E1619" s="12">
        <v>58183.493315799104</v>
      </c>
      <c r="F1619" s="13">
        <v>46388.566546854803</v>
      </c>
      <c r="G1619" s="13"/>
      <c r="I1619" s="11"/>
    </row>
    <row r="1620" spans="1:9" x14ac:dyDescent="0.25">
      <c r="A1620" s="9" t="s">
        <v>54</v>
      </c>
      <c r="B1620" s="28" t="s">
        <v>70</v>
      </c>
      <c r="C1620" s="9">
        <v>108</v>
      </c>
      <c r="D1620" s="9" t="str">
        <f t="shared" ref="D1620:D1683" si="38">A1620&amp;"_"&amp;B1620&amp;C1620</f>
        <v>KC_Youtubeios32part2108</v>
      </c>
      <c r="E1620" s="12">
        <v>58727.264281367403</v>
      </c>
      <c r="F1620" s="13">
        <v>46899.574323351699</v>
      </c>
      <c r="G1620" s="13"/>
      <c r="I1620" s="11"/>
    </row>
    <row r="1621" spans="1:9" x14ac:dyDescent="0.25">
      <c r="A1621" s="9" t="s">
        <v>54</v>
      </c>
      <c r="B1621" s="28" t="s">
        <v>70</v>
      </c>
      <c r="C1621" s="9">
        <v>109</v>
      </c>
      <c r="D1621" s="9" t="str">
        <f t="shared" si="38"/>
        <v>KC_Youtubeios32part2109</v>
      </c>
      <c r="E1621" s="12">
        <v>59271.0352469356</v>
      </c>
      <c r="F1621" s="13">
        <v>47409.080831682397</v>
      </c>
      <c r="G1621" s="13"/>
      <c r="I1621" s="11"/>
    </row>
    <row r="1622" spans="1:9" x14ac:dyDescent="0.25">
      <c r="A1622" s="9" t="s">
        <v>54</v>
      </c>
      <c r="B1622" s="28" t="s">
        <v>70</v>
      </c>
      <c r="C1622" s="9">
        <v>110</v>
      </c>
      <c r="D1622" s="9" t="str">
        <f t="shared" si="38"/>
        <v>KC_Youtubeios32part2110</v>
      </c>
      <c r="E1622" s="12">
        <v>59814.806212503798</v>
      </c>
      <c r="F1622" s="13">
        <v>47917.061554119799</v>
      </c>
      <c r="G1622" s="13"/>
      <c r="I1622" s="11"/>
    </row>
    <row r="1623" spans="1:9" x14ac:dyDescent="0.25">
      <c r="A1623" s="9" t="s">
        <v>54</v>
      </c>
      <c r="B1623" s="28" t="s">
        <v>70</v>
      </c>
      <c r="C1623" s="9">
        <v>111</v>
      </c>
      <c r="D1623" s="9" t="str">
        <f t="shared" si="38"/>
        <v>KC_Youtubeios32part2111</v>
      </c>
      <c r="E1623" s="12">
        <v>60358.577178072002</v>
      </c>
      <c r="F1623" s="13">
        <v>48423.492961244599</v>
      </c>
      <c r="G1623" s="13"/>
      <c r="I1623" s="11"/>
    </row>
    <row r="1624" spans="1:9" x14ac:dyDescent="0.25">
      <c r="A1624" s="9" t="s">
        <v>54</v>
      </c>
      <c r="B1624" s="28" t="s">
        <v>70</v>
      </c>
      <c r="C1624" s="9">
        <v>112</v>
      </c>
      <c r="D1624" s="9" t="str">
        <f t="shared" si="38"/>
        <v>KC_Youtubeios32part2112</v>
      </c>
      <c r="E1624" s="12">
        <v>60902.3481436402</v>
      </c>
      <c r="F1624" s="13">
        <v>48928.3524853091</v>
      </c>
      <c r="G1624" s="13"/>
      <c r="I1624" s="11"/>
    </row>
    <row r="1625" spans="1:9" x14ac:dyDescent="0.25">
      <c r="A1625" s="9" t="s">
        <v>54</v>
      </c>
      <c r="B1625" s="28" t="s">
        <v>70</v>
      </c>
      <c r="C1625" s="9">
        <v>113</v>
      </c>
      <c r="D1625" s="9" t="str">
        <f t="shared" si="38"/>
        <v>KC_Youtubeios32part2113</v>
      </c>
      <c r="E1625" s="12">
        <v>61446.119109208397</v>
      </c>
      <c r="F1625" s="13">
        <v>49431.618494280498</v>
      </c>
      <c r="G1625" s="13"/>
      <c r="I1625" s="11"/>
    </row>
    <row r="1626" spans="1:9" x14ac:dyDescent="0.25">
      <c r="A1626" s="9" t="s">
        <v>54</v>
      </c>
      <c r="B1626" s="28" t="s">
        <v>70</v>
      </c>
      <c r="C1626" s="9">
        <v>114</v>
      </c>
      <c r="D1626" s="9" t="str">
        <f t="shared" si="38"/>
        <v>KC_Youtubeios32part2114</v>
      </c>
      <c r="E1626" s="12">
        <v>61989.890074776697</v>
      </c>
      <c r="F1626" s="13">
        <v>49933.270266546097</v>
      </c>
      <c r="G1626" s="13"/>
      <c r="I1626" s="11"/>
    </row>
    <row r="1627" spans="1:9" x14ac:dyDescent="0.25">
      <c r="A1627" s="9" t="s">
        <v>54</v>
      </c>
      <c r="B1627" s="28" t="s">
        <v>70</v>
      </c>
      <c r="C1627" s="9">
        <v>115</v>
      </c>
      <c r="D1627" s="9" t="str">
        <f t="shared" si="38"/>
        <v>KC_Youtubeios32part2115</v>
      </c>
      <c r="E1627" s="12">
        <v>62533.661040344901</v>
      </c>
      <c r="F1627" s="13">
        <v>50433.2879662622</v>
      </c>
      <c r="G1627" s="13"/>
      <c r="I1627" s="11"/>
    </row>
    <row r="1628" spans="1:9" x14ac:dyDescent="0.25">
      <c r="A1628" s="9" t="s">
        <v>54</v>
      </c>
      <c r="B1628" s="28" t="s">
        <v>70</v>
      </c>
      <c r="C1628" s="9">
        <v>116</v>
      </c>
      <c r="D1628" s="9" t="str">
        <f t="shared" si="38"/>
        <v>KC_Youtubeios32part2116</v>
      </c>
      <c r="E1628" s="12">
        <v>63077.432005913099</v>
      </c>
      <c r="F1628" s="13">
        <v>50931.652619331297</v>
      </c>
      <c r="G1628" s="13"/>
      <c r="I1628" s="11"/>
    </row>
    <row r="1629" spans="1:9" x14ac:dyDescent="0.25">
      <c r="A1629" s="9" t="s">
        <v>54</v>
      </c>
      <c r="B1629" s="28" t="s">
        <v>70</v>
      </c>
      <c r="C1629" s="9">
        <v>117</v>
      </c>
      <c r="D1629" s="9" t="str">
        <f t="shared" si="38"/>
        <v>KC_Youtubeios32part2117</v>
      </c>
      <c r="E1629" s="12">
        <v>63621.202971481303</v>
      </c>
      <c r="F1629" s="13">
        <v>51428.346089990897</v>
      </c>
      <c r="G1629" s="13"/>
      <c r="I1629" s="11"/>
    </row>
    <row r="1630" spans="1:9" x14ac:dyDescent="0.25">
      <c r="A1630" s="9" t="s">
        <v>54</v>
      </c>
      <c r="B1630" s="28" t="s">
        <v>70</v>
      </c>
      <c r="C1630" s="9">
        <v>118</v>
      </c>
      <c r="D1630" s="9" t="str">
        <f t="shared" si="38"/>
        <v>KC_Youtubeios32part2118</v>
      </c>
      <c r="E1630" s="12">
        <v>64164.973937049501</v>
      </c>
      <c r="F1630" s="13">
        <v>51923.351057997301</v>
      </c>
      <c r="G1630" s="13"/>
      <c r="I1630" s="11"/>
    </row>
    <row r="1631" spans="1:9" x14ac:dyDescent="0.25">
      <c r="A1631" s="9" t="s">
        <v>54</v>
      </c>
      <c r="B1631" s="28" t="s">
        <v>70</v>
      </c>
      <c r="C1631" s="9">
        <v>119</v>
      </c>
      <c r="D1631" s="9" t="str">
        <f t="shared" si="38"/>
        <v>KC_Youtubeios32part2119</v>
      </c>
      <c r="E1631" s="12">
        <v>64708.744902617698</v>
      </c>
      <c r="F1631" s="13">
        <v>52416.650996390701</v>
      </c>
      <c r="G1631" s="13"/>
      <c r="I1631" s="11"/>
    </row>
    <row r="1632" spans="1:9" x14ac:dyDescent="0.25">
      <c r="A1632" s="9" t="s">
        <v>54</v>
      </c>
      <c r="B1632" s="28" t="s">
        <v>70</v>
      </c>
      <c r="C1632" s="9">
        <v>120</v>
      </c>
      <c r="D1632" s="9" t="str">
        <f t="shared" si="38"/>
        <v>KC_Youtubeios32part2120</v>
      </c>
      <c r="E1632" s="12">
        <v>65252.515868185903</v>
      </c>
      <c r="F1632" s="13">
        <v>52908.230149825402</v>
      </c>
      <c r="G1632" s="13"/>
      <c r="I1632" s="11"/>
    </row>
    <row r="1633" spans="1:9" x14ac:dyDescent="0.25">
      <c r="A1633" s="9" t="s">
        <v>54</v>
      </c>
      <c r="B1633" s="28" t="s">
        <v>70</v>
      </c>
      <c r="C1633" s="9">
        <v>121</v>
      </c>
      <c r="D1633" s="9" t="str">
        <f t="shared" si="38"/>
        <v>KC_Youtubeios32part2121</v>
      </c>
      <c r="E1633" s="12">
        <v>65796.286833754202</v>
      </c>
      <c r="F1633" s="13">
        <v>53398.073513450297</v>
      </c>
      <c r="G1633" s="13"/>
      <c r="I1633" s="11"/>
    </row>
    <row r="1634" spans="1:9" x14ac:dyDescent="0.25">
      <c r="A1634" s="9" t="s">
        <v>54</v>
      </c>
      <c r="B1634" s="28" t="s">
        <v>70</v>
      </c>
      <c r="C1634" s="9">
        <v>122</v>
      </c>
      <c r="D1634" s="9" t="str">
        <f t="shared" si="38"/>
        <v>KC_Youtubeios32part2122</v>
      </c>
      <c r="E1634" s="12">
        <v>66340.0577993224</v>
      </c>
      <c r="F1634" s="13">
        <v>53886.166812327298</v>
      </c>
      <c r="G1634" s="13"/>
      <c r="I1634" s="11"/>
    </row>
    <row r="1635" spans="1:9" x14ac:dyDescent="0.25">
      <c r="A1635" s="9" t="s">
        <v>54</v>
      </c>
      <c r="B1635" s="28" t="s">
        <v>70</v>
      </c>
      <c r="C1635" s="9">
        <v>123</v>
      </c>
      <c r="D1635" s="9" t="str">
        <f t="shared" si="38"/>
        <v>KC_Youtubeios32part2123</v>
      </c>
      <c r="E1635" s="12">
        <v>66883.828764890597</v>
      </c>
      <c r="F1635" s="13">
        <v>54372.496481371003</v>
      </c>
      <c r="G1635" s="13"/>
      <c r="I1635" s="11"/>
    </row>
    <row r="1636" spans="1:9" x14ac:dyDescent="0.25">
      <c r="A1636" s="9" t="s">
        <v>54</v>
      </c>
      <c r="B1636" s="28" t="s">
        <v>70</v>
      </c>
      <c r="C1636" s="9">
        <v>124</v>
      </c>
      <c r="D1636" s="9" t="str">
        <f t="shared" si="38"/>
        <v>KC_Youtubeios32part2124</v>
      </c>
      <c r="E1636" s="12">
        <v>67427.599730458795</v>
      </c>
      <c r="F1636" s="13">
        <v>54857.049645799401</v>
      </c>
      <c r="G1636" s="13"/>
      <c r="I1636" s="11"/>
    </row>
    <row r="1637" spans="1:9" x14ac:dyDescent="0.25">
      <c r="A1637" s="9" t="s">
        <v>54</v>
      </c>
      <c r="B1637" s="28" t="s">
        <v>70</v>
      </c>
      <c r="C1637" s="9">
        <v>125</v>
      </c>
      <c r="D1637" s="9" t="str">
        <f t="shared" si="38"/>
        <v>KC_Youtubeios32part2125</v>
      </c>
      <c r="E1637" s="12">
        <v>67971.370696027006</v>
      </c>
      <c r="F1637" s="13">
        <v>55339.814102080003</v>
      </c>
      <c r="G1637" s="13"/>
      <c r="I1637" s="11"/>
    </row>
    <row r="1638" spans="1:9" x14ac:dyDescent="0.25">
      <c r="A1638" s="9" t="s">
        <v>54</v>
      </c>
      <c r="B1638" s="28" t="s">
        <v>70</v>
      </c>
      <c r="C1638" s="9">
        <v>126</v>
      </c>
      <c r="D1638" s="9" t="str">
        <f t="shared" si="38"/>
        <v>KC_Youtubeios32part2126</v>
      </c>
      <c r="E1638" s="12">
        <v>68515.141661595204</v>
      </c>
      <c r="F1638" s="13">
        <v>55820.778299359503</v>
      </c>
      <c r="G1638" s="13"/>
      <c r="I1638" s="11"/>
    </row>
    <row r="1639" spans="1:9" x14ac:dyDescent="0.25">
      <c r="A1639" s="9" t="s">
        <v>54</v>
      </c>
      <c r="B1639" s="28" t="s">
        <v>70</v>
      </c>
      <c r="C1639" s="9">
        <v>127</v>
      </c>
      <c r="D1639" s="9" t="str">
        <f t="shared" si="38"/>
        <v>KC_Youtubeios32part2127</v>
      </c>
      <c r="E1639" s="12">
        <v>69058.912627163503</v>
      </c>
      <c r="F1639" s="13">
        <v>56299.931321365701</v>
      </c>
      <c r="G1639" s="13"/>
      <c r="I1639" s="11"/>
    </row>
    <row r="1640" spans="1:9" x14ac:dyDescent="0.25">
      <c r="A1640" s="9" t="s">
        <v>54</v>
      </c>
      <c r="B1640" s="28" t="s">
        <v>70</v>
      </c>
      <c r="C1640" s="9">
        <v>128</v>
      </c>
      <c r="D1640" s="9" t="str">
        <f t="shared" si="38"/>
        <v>KC_Youtubeios32part2128</v>
      </c>
      <c r="E1640" s="12">
        <v>69602.683592731701</v>
      </c>
      <c r="F1640" s="13">
        <v>56777.262868767597</v>
      </c>
      <c r="G1640" s="13"/>
      <c r="I1640" s="11"/>
    </row>
    <row r="1641" spans="1:9" x14ac:dyDescent="0.25">
      <c r="A1641" s="9" t="s">
        <v>54</v>
      </c>
      <c r="B1641" s="28" t="s">
        <v>70</v>
      </c>
      <c r="C1641" s="9">
        <v>129</v>
      </c>
      <c r="D1641" s="9" t="str">
        <f t="shared" si="38"/>
        <v>KC_Youtubeios32part2129</v>
      </c>
      <c r="E1641" s="12">
        <v>70146.454558299898</v>
      </c>
      <c r="F1641" s="13">
        <v>57252.763241983499</v>
      </c>
      <c r="G1641" s="13"/>
      <c r="I1641" s="11"/>
    </row>
    <row r="1642" spans="1:9" x14ac:dyDescent="0.25">
      <c r="A1642" s="9" t="s">
        <v>54</v>
      </c>
      <c r="B1642" s="28" t="s">
        <v>70</v>
      </c>
      <c r="C1642" s="9">
        <v>130</v>
      </c>
      <c r="D1642" s="9" t="str">
        <f t="shared" si="38"/>
        <v>KC_Youtubeios32part2130</v>
      </c>
      <c r="E1642" s="12">
        <v>70690.225523868095</v>
      </c>
      <c r="F1642" s="13">
        <v>57726.423324424599</v>
      </c>
      <c r="G1642" s="13"/>
      <c r="I1642" s="11"/>
    </row>
    <row r="1643" spans="1:9" x14ac:dyDescent="0.25">
      <c r="A1643" s="9" t="s">
        <v>54</v>
      </c>
      <c r="B1643" s="28" t="s">
        <v>70</v>
      </c>
      <c r="C1643" s="9">
        <v>131</v>
      </c>
      <c r="D1643" s="9" t="str">
        <f t="shared" si="38"/>
        <v>KC_Youtubeios32part2131</v>
      </c>
      <c r="E1643" s="12">
        <v>71233.996489436293</v>
      </c>
      <c r="F1643" s="13">
        <v>58198.234566164399</v>
      </c>
      <c r="G1643" s="13"/>
      <c r="I1643" s="11"/>
    </row>
    <row r="1644" spans="1:9" x14ac:dyDescent="0.25">
      <c r="A1644" s="9" t="s">
        <v>54</v>
      </c>
      <c r="B1644" s="28" t="s">
        <v>70</v>
      </c>
      <c r="C1644" s="9">
        <v>132</v>
      </c>
      <c r="D1644" s="9" t="str">
        <f t="shared" si="38"/>
        <v>KC_Youtubeios32part2132</v>
      </c>
      <c r="E1644" s="12">
        <v>71777.767455004505</v>
      </c>
      <c r="F1644" s="13">
        <v>58668.188968020899</v>
      </c>
      <c r="G1644" s="13"/>
      <c r="I1644" s="11"/>
    </row>
    <row r="1645" spans="1:9" x14ac:dyDescent="0.25">
      <c r="A1645" s="9" t="s">
        <v>54</v>
      </c>
      <c r="B1645" s="28" t="s">
        <v>70</v>
      </c>
      <c r="C1645" s="9">
        <v>133</v>
      </c>
      <c r="D1645" s="9" t="str">
        <f t="shared" si="38"/>
        <v>KC_Youtubeios32part2133</v>
      </c>
      <c r="E1645" s="12">
        <v>72321.538420572804</v>
      </c>
      <c r="F1645" s="13">
        <v>59136.279066043702</v>
      </c>
      <c r="G1645" s="13"/>
      <c r="I1645" s="11"/>
    </row>
    <row r="1646" spans="1:9" x14ac:dyDescent="0.25">
      <c r="A1646" s="9" t="s">
        <v>54</v>
      </c>
      <c r="B1646" s="28" t="s">
        <v>70</v>
      </c>
      <c r="C1646" s="9">
        <v>134</v>
      </c>
      <c r="D1646" s="9" t="str">
        <f t="shared" si="38"/>
        <v>KC_Youtubeios32part2134</v>
      </c>
      <c r="E1646" s="12">
        <v>72865.309386141002</v>
      </c>
      <c r="F1646" s="13">
        <v>59602.497916393098</v>
      </c>
      <c r="G1646" s="13"/>
      <c r="I1646" s="11"/>
    </row>
    <row r="1647" spans="1:9" x14ac:dyDescent="0.25">
      <c r="A1647" s="9" t="s">
        <v>54</v>
      </c>
      <c r="B1647" s="28" t="s">
        <v>70</v>
      </c>
      <c r="C1647" s="9">
        <v>135</v>
      </c>
      <c r="D1647" s="9" t="str">
        <f t="shared" si="38"/>
        <v>KC_Youtubeios32part2135</v>
      </c>
      <c r="E1647" s="12">
        <v>73409.080351709199</v>
      </c>
      <c r="F1647" s="13">
        <v>60066.839080602898</v>
      </c>
      <c r="G1647" s="13"/>
      <c r="I1647" s="11"/>
    </row>
    <row r="1648" spans="1:9" x14ac:dyDescent="0.25">
      <c r="A1648" s="9" t="s">
        <v>54</v>
      </c>
      <c r="B1648" s="28" t="s">
        <v>70</v>
      </c>
      <c r="C1648" s="9">
        <v>136</v>
      </c>
      <c r="D1648" s="9" t="str">
        <f t="shared" si="38"/>
        <v>KC_Youtubeios32part2136</v>
      </c>
      <c r="E1648" s="12">
        <v>73952.851317277396</v>
      </c>
      <c r="F1648" s="13">
        <v>60529.296611217098</v>
      </c>
      <c r="G1648" s="13"/>
      <c r="I1648" s="11"/>
    </row>
    <row r="1649" spans="1:9" x14ac:dyDescent="0.25">
      <c r="A1649" s="9" t="s">
        <v>54</v>
      </c>
      <c r="B1649" s="28" t="s">
        <v>70</v>
      </c>
      <c r="C1649" s="9">
        <v>137</v>
      </c>
      <c r="D1649" s="9" t="str">
        <f t="shared" si="38"/>
        <v>KC_Youtubeios32part2137</v>
      </c>
      <c r="E1649" s="12">
        <v>74496.622282845594</v>
      </c>
      <c r="F1649" s="13">
        <v>60989.865037789699</v>
      </c>
      <c r="G1649" s="13"/>
      <c r="I1649" s="11"/>
    </row>
    <row r="1650" spans="1:9" x14ac:dyDescent="0.25">
      <c r="A1650" s="9" t="s">
        <v>54</v>
      </c>
      <c r="B1650" s="28" t="s">
        <v>70</v>
      </c>
      <c r="C1650" s="9">
        <v>138</v>
      </c>
      <c r="D1650" s="9" t="str">
        <f t="shared" si="38"/>
        <v>KC_Youtubeios32part2138</v>
      </c>
      <c r="E1650" s="12">
        <v>75040.393248413806</v>
      </c>
      <c r="F1650" s="13">
        <v>61448.539353239903</v>
      </c>
      <c r="G1650" s="13"/>
      <c r="I1650" s="11"/>
    </row>
    <row r="1651" spans="1:9" x14ac:dyDescent="0.25">
      <c r="A1651" s="9" t="s">
        <v>54</v>
      </c>
      <c r="B1651" s="28" t="s">
        <v>70</v>
      </c>
      <c r="C1651" s="9">
        <v>139</v>
      </c>
      <c r="D1651" s="9" t="str">
        <f t="shared" si="38"/>
        <v>KC_Youtubeios32part2139</v>
      </c>
      <c r="E1651" s="12">
        <v>75584.164213982105</v>
      </c>
      <c r="F1651" s="13">
        <v>61905.315000553099</v>
      </c>
      <c r="G1651" s="13"/>
      <c r="I1651" s="11"/>
    </row>
    <row r="1652" spans="1:9" x14ac:dyDescent="0.25">
      <c r="A1652" s="9" t="s">
        <v>54</v>
      </c>
      <c r="B1652" s="28" t="s">
        <v>70</v>
      </c>
      <c r="C1652" s="9">
        <v>140</v>
      </c>
      <c r="D1652" s="9" t="str">
        <f t="shared" si="38"/>
        <v>KC_Youtubeios32part2140</v>
      </c>
      <c r="E1652" s="12">
        <v>76127.935179550303</v>
      </c>
      <c r="F1652" s="13">
        <v>62360.187859818303</v>
      </c>
      <c r="G1652" s="13"/>
      <c r="I1652" s="11"/>
    </row>
    <row r="1653" spans="1:9" x14ac:dyDescent="0.25">
      <c r="A1653" s="9" t="s">
        <v>54</v>
      </c>
      <c r="B1653" s="28" t="s">
        <v>70</v>
      </c>
      <c r="C1653" s="9">
        <v>141</v>
      </c>
      <c r="D1653" s="9" t="str">
        <f t="shared" si="38"/>
        <v>KC_Youtubeios32part2141</v>
      </c>
      <c r="E1653" s="12">
        <v>76671.7061451185</v>
      </c>
      <c r="F1653" s="13">
        <v>62813.154235594498</v>
      </c>
      <c r="G1653" s="13"/>
      <c r="I1653" s="11"/>
    </row>
    <row r="1654" spans="1:9" x14ac:dyDescent="0.25">
      <c r="A1654" s="9" t="s">
        <v>54</v>
      </c>
      <c r="B1654" s="28" t="s">
        <v>70</v>
      </c>
      <c r="C1654" s="9">
        <v>142</v>
      </c>
      <c r="D1654" s="9" t="str">
        <f t="shared" si="38"/>
        <v>KC_Youtubeios32part2142</v>
      </c>
      <c r="E1654" s="12">
        <v>77215.477110686697</v>
      </c>
      <c r="F1654" s="13">
        <v>63264.210844597103</v>
      </c>
      <c r="G1654" s="13"/>
      <c r="I1654" s="11"/>
    </row>
    <row r="1655" spans="1:9" x14ac:dyDescent="0.25">
      <c r="A1655" s="9" t="s">
        <v>54</v>
      </c>
      <c r="B1655" s="28" t="s">
        <v>70</v>
      </c>
      <c r="C1655" s="9">
        <v>143</v>
      </c>
      <c r="D1655" s="9" t="str">
        <f t="shared" si="38"/>
        <v>KC_Youtubeios32part2143</v>
      </c>
      <c r="E1655" s="12">
        <v>77759.248076254895</v>
      </c>
      <c r="F1655" s="13">
        <v>63713.354803696398</v>
      </c>
      <c r="G1655" s="13"/>
      <c r="I1655" s="11"/>
    </row>
    <row r="1656" spans="1:9" x14ac:dyDescent="0.25">
      <c r="A1656" s="9" t="s">
        <v>54</v>
      </c>
      <c r="B1656" s="28" t="s">
        <v>70</v>
      </c>
      <c r="C1656" s="9">
        <v>144</v>
      </c>
      <c r="D1656" s="9" t="str">
        <f t="shared" si="38"/>
        <v>KC_Youtubeios32part2144</v>
      </c>
      <c r="E1656" s="12">
        <v>78303.019041823107</v>
      </c>
      <c r="F1656" s="13">
        <v>64160.583618220197</v>
      </c>
      <c r="G1656" s="13"/>
      <c r="I1656" s="11"/>
    </row>
    <row r="1657" spans="1:9" x14ac:dyDescent="0.25">
      <c r="A1657" s="9" t="s">
        <v>54</v>
      </c>
      <c r="B1657" s="28" t="s">
        <v>70</v>
      </c>
      <c r="C1657" s="9">
        <v>145</v>
      </c>
      <c r="D1657" s="9" t="str">
        <f t="shared" si="38"/>
        <v>KC_Youtubeios32part2145</v>
      </c>
      <c r="E1657" s="12">
        <v>78846.790007391406</v>
      </c>
      <c r="F1657" s="13">
        <v>64605.895170552802</v>
      </c>
      <c r="G1657" s="13"/>
      <c r="I1657" s="11"/>
    </row>
    <row r="1658" spans="1:9" x14ac:dyDescent="0.25">
      <c r="A1658" s="9" t="s">
        <v>54</v>
      </c>
      <c r="B1658" s="28" t="s">
        <v>70</v>
      </c>
      <c r="C1658" s="9">
        <v>146</v>
      </c>
      <c r="D1658" s="9" t="str">
        <f t="shared" si="38"/>
        <v>KC_Youtubeios32part2146</v>
      </c>
      <c r="E1658" s="12">
        <v>79390.560972959604</v>
      </c>
      <c r="F1658" s="13">
        <v>65049.287709023403</v>
      </c>
      <c r="G1658" s="13"/>
      <c r="I1658" s="11"/>
    </row>
    <row r="1659" spans="1:9" x14ac:dyDescent="0.25">
      <c r="A1659" s="9" t="s">
        <v>54</v>
      </c>
      <c r="B1659" s="28" t="s">
        <v>70</v>
      </c>
      <c r="C1659" s="9">
        <v>147</v>
      </c>
      <c r="D1659" s="9" t="str">
        <f t="shared" si="38"/>
        <v>KC_Youtubeios32part2147</v>
      </c>
      <c r="E1659" s="12">
        <v>79934.331938527801</v>
      </c>
      <c r="F1659" s="13">
        <v>65490.759837076097</v>
      </c>
      <c r="G1659" s="13"/>
      <c r="I1659" s="11"/>
    </row>
    <row r="1660" spans="1:9" x14ac:dyDescent="0.25">
      <c r="A1660" s="9" t="s">
        <v>54</v>
      </c>
      <c r="B1660" s="28" t="s">
        <v>70</v>
      </c>
      <c r="C1660" s="9">
        <v>148</v>
      </c>
      <c r="D1660" s="9" t="str">
        <f t="shared" si="38"/>
        <v>KC_Youtubeios32part2148</v>
      </c>
      <c r="E1660" s="12">
        <v>80478.102904095998</v>
      </c>
      <c r="F1660" s="13">
        <v>65930.310502714303</v>
      </c>
      <c r="G1660" s="13"/>
      <c r="I1660" s="11"/>
    </row>
    <row r="1661" spans="1:9" x14ac:dyDescent="0.25">
      <c r="A1661" s="9" t="s">
        <v>54</v>
      </c>
      <c r="B1661" s="28" t="s">
        <v>70</v>
      </c>
      <c r="C1661" s="9">
        <v>149</v>
      </c>
      <c r="D1661" s="9" t="str">
        <f t="shared" si="38"/>
        <v>KC_Youtubeios32part2149</v>
      </c>
      <c r="E1661" s="12">
        <v>81021.873869664196</v>
      </c>
      <c r="F1661" s="13">
        <v>66367.938988213005</v>
      </c>
      <c r="G1661" s="13"/>
      <c r="I1661" s="11"/>
    </row>
    <row r="1662" spans="1:9" x14ac:dyDescent="0.25">
      <c r="A1662" s="9" t="s">
        <v>54</v>
      </c>
      <c r="B1662" s="28" t="s">
        <v>70</v>
      </c>
      <c r="C1662" s="9">
        <v>150</v>
      </c>
      <c r="D1662" s="9" t="str">
        <f t="shared" si="38"/>
        <v>KC_Youtubeios32part2150</v>
      </c>
      <c r="E1662" s="12">
        <v>81565.644835232393</v>
      </c>
      <c r="F1662" s="13">
        <v>66803.644900092695</v>
      </c>
      <c r="G1662" s="13"/>
      <c r="I1662" s="11"/>
    </row>
    <row r="1663" spans="1:9" x14ac:dyDescent="0.25">
      <c r="A1663" s="9" t="s">
        <v>54</v>
      </c>
      <c r="B1663" s="28" t="s">
        <v>70</v>
      </c>
      <c r="C1663" s="9">
        <v>151</v>
      </c>
      <c r="D1663" s="9" t="str">
        <f t="shared" si="38"/>
        <v>KC_Youtubeios32part2151</v>
      </c>
      <c r="E1663" s="12">
        <v>82109.415800800707</v>
      </c>
      <c r="F1663" s="13">
        <v>67237.4281593466</v>
      </c>
      <c r="G1663" s="13"/>
      <c r="I1663" s="11"/>
    </row>
    <row r="1664" spans="1:9" x14ac:dyDescent="0.25">
      <c r="A1664" s="9" t="s">
        <v>54</v>
      </c>
      <c r="B1664" s="28" t="s">
        <v>70</v>
      </c>
      <c r="C1664" s="9">
        <v>152</v>
      </c>
      <c r="D1664" s="9" t="str">
        <f t="shared" si="38"/>
        <v>KC_Youtubeios32part2152</v>
      </c>
      <c r="E1664" s="12">
        <v>82653.186766368905</v>
      </c>
      <c r="F1664" s="13">
        <v>67669.288991917201</v>
      </c>
      <c r="G1664" s="13"/>
      <c r="I1664" s="11"/>
    </row>
    <row r="1665" spans="1:9" x14ac:dyDescent="0.25">
      <c r="A1665" s="9" t="s">
        <v>54</v>
      </c>
      <c r="B1665" s="28" t="s">
        <v>70</v>
      </c>
      <c r="C1665" s="9">
        <v>153</v>
      </c>
      <c r="D1665" s="9" t="str">
        <f t="shared" si="38"/>
        <v>KC_Youtubeios32part2153</v>
      </c>
      <c r="E1665" s="12">
        <v>83196.957731937102</v>
      </c>
      <c r="F1665" s="13">
        <v>68099.227919413795</v>
      </c>
      <c r="G1665" s="13"/>
      <c r="I1665" s="11"/>
    </row>
    <row r="1666" spans="1:9" x14ac:dyDescent="0.25">
      <c r="A1666" s="9" t="s">
        <v>54</v>
      </c>
      <c r="B1666" s="28" t="s">
        <v>70</v>
      </c>
      <c r="C1666" s="9">
        <v>154</v>
      </c>
      <c r="D1666" s="9" t="str">
        <f t="shared" si="38"/>
        <v>KC_Youtubeios32part2154</v>
      </c>
      <c r="E1666" s="12">
        <v>83740.728697505299</v>
      </c>
      <c r="F1666" s="13">
        <v>68527.245750065995</v>
      </c>
      <c r="G1666" s="13"/>
      <c r="I1666" s="11"/>
    </row>
    <row r="1667" spans="1:9" x14ac:dyDescent="0.25">
      <c r="A1667" s="9" t="s">
        <v>54</v>
      </c>
      <c r="B1667" s="28" t="s">
        <v>70</v>
      </c>
      <c r="C1667" s="9">
        <v>155</v>
      </c>
      <c r="D1667" s="9" t="str">
        <f t="shared" si="38"/>
        <v>KC_Youtubeios32part2155</v>
      </c>
      <c r="E1667" s="12">
        <v>84284.499663073497</v>
      </c>
      <c r="F1667" s="13">
        <v>68953.343569907796</v>
      </c>
      <c r="G1667" s="13"/>
      <c r="I1667" s="11"/>
    </row>
    <row r="1668" spans="1:9" x14ac:dyDescent="0.25">
      <c r="A1668" s="9" t="s">
        <v>54</v>
      </c>
      <c r="B1668" s="28" t="s">
        <v>70</v>
      </c>
      <c r="C1668" s="9">
        <v>156</v>
      </c>
      <c r="D1668" s="9" t="str">
        <f t="shared" si="38"/>
        <v>KC_Youtubeios32part2156</v>
      </c>
      <c r="E1668" s="12">
        <v>84828.270628641694</v>
      </c>
      <c r="F1668" s="13">
        <v>69377.522734184793</v>
      </c>
      <c r="G1668" s="13"/>
      <c r="I1668" s="11"/>
    </row>
    <row r="1669" spans="1:9" x14ac:dyDescent="0.25">
      <c r="A1669" s="9" t="s">
        <v>54</v>
      </c>
      <c r="B1669" s="28" t="s">
        <v>70</v>
      </c>
      <c r="C1669" s="9">
        <v>157</v>
      </c>
      <c r="D1669" s="9" t="str">
        <f t="shared" si="38"/>
        <v>KC_Youtubeios32part2157</v>
      </c>
      <c r="E1669" s="12">
        <v>85372.041594209906</v>
      </c>
      <c r="F1669" s="13">
        <v>69799.784858980798</v>
      </c>
      <c r="G1669" s="13"/>
      <c r="I1669" s="11"/>
    </row>
    <row r="1670" spans="1:9" x14ac:dyDescent="0.25">
      <c r="A1670" s="9" t="s">
        <v>54</v>
      </c>
      <c r="B1670" s="28" t="s">
        <v>70</v>
      </c>
      <c r="C1670" s="9">
        <v>158</v>
      </c>
      <c r="D1670" s="9" t="str">
        <f t="shared" si="38"/>
        <v>KC_Youtubeios32part2158</v>
      </c>
      <c r="E1670" s="12">
        <v>85915.812559778205</v>
      </c>
      <c r="F1670" s="13">
        <v>70220.131813057305</v>
      </c>
      <c r="G1670" s="13"/>
      <c r="I1670" s="11"/>
    </row>
    <row r="1671" spans="1:9" x14ac:dyDescent="0.25">
      <c r="A1671" s="9" t="s">
        <v>54</v>
      </c>
      <c r="B1671" s="28" t="s">
        <v>70</v>
      </c>
      <c r="C1671" s="9">
        <v>159</v>
      </c>
      <c r="D1671" s="9" t="str">
        <f t="shared" si="38"/>
        <v>KC_Youtubeios32part2159</v>
      </c>
      <c r="E1671" s="12">
        <v>86459.583525346403</v>
      </c>
      <c r="F1671" s="13">
        <v>70638.565709900402</v>
      </c>
      <c r="G1671" s="13"/>
      <c r="I1671" s="11"/>
    </row>
    <row r="1672" spans="1:9" x14ac:dyDescent="0.25">
      <c r="A1672" s="9" t="s">
        <v>54</v>
      </c>
      <c r="B1672" s="28" t="s">
        <v>70</v>
      </c>
      <c r="C1672" s="9">
        <v>160</v>
      </c>
      <c r="D1672" s="9" t="str">
        <f t="shared" si="38"/>
        <v>KC_Youtubeios32part2160</v>
      </c>
      <c r="E1672" s="12">
        <v>87003.3544909146</v>
      </c>
      <c r="F1672" s="13">
        <v>71055.088899970506</v>
      </c>
      <c r="G1672" s="13"/>
      <c r="I1672" s="11"/>
    </row>
    <row r="1673" spans="1:9" x14ac:dyDescent="0.25">
      <c r="A1673" s="9" t="s">
        <v>54</v>
      </c>
      <c r="B1673" s="28" t="s">
        <v>70</v>
      </c>
      <c r="C1673" s="9">
        <v>161</v>
      </c>
      <c r="D1673" s="9" t="str">
        <f t="shared" si="38"/>
        <v>KC_Youtubeios32part2161</v>
      </c>
      <c r="E1673" s="12">
        <v>87547.125456482798</v>
      </c>
      <c r="F1673" s="13">
        <v>71469.703963150096</v>
      </c>
      <c r="G1673" s="13"/>
      <c r="I1673" s="11"/>
    </row>
    <row r="1674" spans="1:9" x14ac:dyDescent="0.25">
      <c r="A1674" s="9" t="s">
        <v>54</v>
      </c>
      <c r="B1674" s="28" t="s">
        <v>70</v>
      </c>
      <c r="C1674" s="9">
        <v>162</v>
      </c>
      <c r="D1674" s="9" t="str">
        <f t="shared" si="38"/>
        <v>KC_Youtubeios32part2162</v>
      </c>
      <c r="E1674" s="12">
        <v>88090.896422050995</v>
      </c>
      <c r="F1674" s="13">
        <v>71882.413701383601</v>
      </c>
      <c r="G1674" s="13"/>
      <c r="I1674" s="11"/>
    </row>
    <row r="1675" spans="1:9" x14ac:dyDescent="0.25">
      <c r="A1675" s="9" t="s">
        <v>54</v>
      </c>
      <c r="B1675" s="28" t="s">
        <v>70</v>
      </c>
      <c r="C1675" s="9">
        <v>163</v>
      </c>
      <c r="D1675" s="9" t="str">
        <f t="shared" si="38"/>
        <v>KC_Youtubeios32part2163</v>
      </c>
      <c r="E1675" s="12">
        <v>88634.667387619207</v>
      </c>
      <c r="F1675" s="13">
        <v>72293.221131504906</v>
      </c>
      <c r="G1675" s="13"/>
      <c r="I1675" s="11"/>
    </row>
    <row r="1676" spans="1:9" x14ac:dyDescent="0.25">
      <c r="A1676" s="9" t="s">
        <v>54</v>
      </c>
      <c r="B1676" s="28" t="s">
        <v>70</v>
      </c>
      <c r="C1676" s="9">
        <v>164</v>
      </c>
      <c r="D1676" s="9" t="str">
        <f t="shared" si="38"/>
        <v>KC_Youtubeios32part2164</v>
      </c>
      <c r="E1676" s="12">
        <v>89178.438353187506</v>
      </c>
      <c r="F1676" s="13">
        <v>72702.129478248695</v>
      </c>
      <c r="G1676" s="13"/>
      <c r="I1676" s="11"/>
    </row>
    <row r="1677" spans="1:9" x14ac:dyDescent="0.25">
      <c r="A1677" s="9" t="s">
        <v>54</v>
      </c>
      <c r="B1677" s="28" t="s">
        <v>70</v>
      </c>
      <c r="C1677" s="9">
        <v>165</v>
      </c>
      <c r="D1677" s="9" t="str">
        <f t="shared" si="38"/>
        <v>KC_Youtubeios32part2165</v>
      </c>
      <c r="E1677" s="12">
        <v>89722.209318755704</v>
      </c>
      <c r="F1677" s="13">
        <v>73109.142167439903</v>
      </c>
      <c r="G1677" s="13"/>
      <c r="I1677" s="11"/>
    </row>
    <row r="1678" spans="1:9" x14ac:dyDescent="0.25">
      <c r="A1678" s="9" t="s">
        <v>54</v>
      </c>
      <c r="B1678" s="28" t="s">
        <v>70</v>
      </c>
      <c r="C1678" s="9">
        <v>166</v>
      </c>
      <c r="D1678" s="9" t="str">
        <f t="shared" si="38"/>
        <v>KC_Youtubeios32part2166</v>
      </c>
      <c r="E1678" s="12">
        <v>90265.980284323901</v>
      </c>
      <c r="F1678" s="13">
        <v>73514.262819357798</v>
      </c>
      <c r="G1678" s="13"/>
      <c r="I1678" s="11"/>
    </row>
    <row r="1679" spans="1:9" x14ac:dyDescent="0.25">
      <c r="A1679" s="9" t="s">
        <v>54</v>
      </c>
      <c r="B1679" s="28" t="s">
        <v>70</v>
      </c>
      <c r="C1679" s="9">
        <v>167</v>
      </c>
      <c r="D1679" s="9" t="str">
        <f t="shared" si="38"/>
        <v>KC_Youtubeios32part2167</v>
      </c>
      <c r="E1679" s="12">
        <v>90809.751249892099</v>
      </c>
      <c r="F1679" s="13">
        <v>73917.495242269302</v>
      </c>
      <c r="G1679" s="13"/>
      <c r="I1679" s="11"/>
    </row>
    <row r="1680" spans="1:9" x14ac:dyDescent="0.25">
      <c r="A1680" s="9" t="s">
        <v>54</v>
      </c>
      <c r="B1680" s="28" t="s">
        <v>70</v>
      </c>
      <c r="C1680" s="9">
        <v>168</v>
      </c>
      <c r="D1680" s="9" t="str">
        <f t="shared" si="38"/>
        <v>KC_Youtubeios32part2168</v>
      </c>
      <c r="E1680" s="12">
        <v>91353.522215460296</v>
      </c>
      <c r="F1680" s="13">
        <v>74318.8434261285</v>
      </c>
      <c r="G1680" s="13"/>
      <c r="I1680" s="11"/>
    </row>
    <row r="1681" spans="1:9" x14ac:dyDescent="0.25">
      <c r="A1681" s="9" t="s">
        <v>54</v>
      </c>
      <c r="B1681" s="28" t="s">
        <v>70</v>
      </c>
      <c r="C1681" s="9">
        <v>169</v>
      </c>
      <c r="D1681" s="9" t="str">
        <f t="shared" si="38"/>
        <v>KC_Youtubeios32part2169</v>
      </c>
      <c r="E1681" s="12">
        <v>91897.293181028494</v>
      </c>
      <c r="F1681" s="13">
        <v>74718.311536437599</v>
      </c>
      <c r="G1681" s="13"/>
      <c r="I1681" s="11"/>
    </row>
    <row r="1682" spans="1:9" x14ac:dyDescent="0.25">
      <c r="A1682" s="9" t="s">
        <v>54</v>
      </c>
      <c r="B1682" s="28" t="s">
        <v>70</v>
      </c>
      <c r="C1682" s="9">
        <v>170</v>
      </c>
      <c r="D1682" s="9" t="str">
        <f t="shared" si="38"/>
        <v>KC_Youtubeios32part2170</v>
      </c>
      <c r="E1682" s="12">
        <v>92441.064146596706</v>
      </c>
      <c r="F1682" s="13">
        <v>75115.903908265507</v>
      </c>
      <c r="G1682" s="13"/>
      <c r="I1682" s="11"/>
    </row>
    <row r="1683" spans="1:9" x14ac:dyDescent="0.25">
      <c r="A1683" s="9" t="s">
        <v>54</v>
      </c>
      <c r="B1683" s="28" t="s">
        <v>70</v>
      </c>
      <c r="C1683" s="9">
        <v>171</v>
      </c>
      <c r="D1683" s="9" t="str">
        <f t="shared" si="38"/>
        <v>KC_Youtubeios32part2171</v>
      </c>
      <c r="E1683" s="12">
        <v>92984.835112165005</v>
      </c>
      <c r="F1683" s="13">
        <v>75511.625040419298</v>
      </c>
      <c r="G1683" s="13"/>
      <c r="I1683" s="11"/>
    </row>
    <row r="1684" spans="1:9" x14ac:dyDescent="0.25">
      <c r="A1684" s="9" t="s">
        <v>54</v>
      </c>
      <c r="B1684" s="28" t="s">
        <v>70</v>
      </c>
      <c r="C1684" s="9">
        <v>172</v>
      </c>
      <c r="D1684" s="9" t="str">
        <f t="shared" ref="D1684:D1747" si="39">A1684&amp;"_"&amp;B1684&amp;C1684</f>
        <v>KC_Youtubeios32part2172</v>
      </c>
      <c r="E1684" s="12">
        <v>93528.606077733202</v>
      </c>
      <c r="F1684" s="13">
        <v>75905.479589767099</v>
      </c>
      <c r="G1684" s="13"/>
      <c r="I1684" s="11"/>
    </row>
    <row r="1685" spans="1:9" x14ac:dyDescent="0.25">
      <c r="A1685" s="9" t="s">
        <v>54</v>
      </c>
      <c r="B1685" s="28" t="s">
        <v>70</v>
      </c>
      <c r="C1685" s="9">
        <v>173</v>
      </c>
      <c r="D1685" s="9" t="str">
        <f t="shared" si="39"/>
        <v>KC_Youtubeios32part2173</v>
      </c>
      <c r="E1685" s="12">
        <v>94072.3770433014</v>
      </c>
      <c r="F1685" s="13">
        <v>76297.472365705296</v>
      </c>
      <c r="G1685" s="13"/>
      <c r="I1685" s="11"/>
    </row>
    <row r="1686" spans="1:9" x14ac:dyDescent="0.25">
      <c r="A1686" s="9" t="s">
        <v>54</v>
      </c>
      <c r="B1686" s="28" t="s">
        <v>70</v>
      </c>
      <c r="C1686" s="9">
        <v>174</v>
      </c>
      <c r="D1686" s="9" t="str">
        <f t="shared" si="39"/>
        <v>KC_Youtubeios32part2174</v>
      </c>
      <c r="E1686" s="12">
        <v>94616.148008869597</v>
      </c>
      <c r="F1686" s="13">
        <v>76687.608324770001</v>
      </c>
      <c r="G1686" s="13"/>
      <c r="I1686" s="11"/>
    </row>
    <row r="1687" spans="1:9" x14ac:dyDescent="0.25">
      <c r="A1687" s="9" t="s">
        <v>54</v>
      </c>
      <c r="B1687" s="28" t="s">
        <v>70</v>
      </c>
      <c r="C1687" s="9">
        <v>175</v>
      </c>
      <c r="D1687" s="9" t="str">
        <f t="shared" si="39"/>
        <v>KC_Youtubeios32part2175</v>
      </c>
      <c r="E1687" s="12">
        <v>95159.918974437795</v>
      </c>
      <c r="F1687" s="13">
        <v>77075.892565385904</v>
      </c>
      <c r="G1687" s="13"/>
      <c r="I1687" s="11"/>
    </row>
    <row r="1688" spans="1:9" x14ac:dyDescent="0.25">
      <c r="A1688" s="9" t="s">
        <v>54</v>
      </c>
      <c r="B1688" s="28" t="s">
        <v>70</v>
      </c>
      <c r="C1688" s="9">
        <v>176</v>
      </c>
      <c r="D1688" s="9" t="str">
        <f t="shared" si="39"/>
        <v>KC_Youtubeios32part2176</v>
      </c>
      <c r="E1688" s="12">
        <v>95703.689940006094</v>
      </c>
      <c r="F1688" s="13">
        <v>77462.330322752096</v>
      </c>
      <c r="G1688" s="13"/>
      <c r="I1688" s="11"/>
    </row>
    <row r="1689" spans="1:9" x14ac:dyDescent="0.25">
      <c r="A1689" s="9" t="s">
        <v>54</v>
      </c>
      <c r="B1689" s="28" t="s">
        <v>70</v>
      </c>
      <c r="C1689" s="9">
        <v>177</v>
      </c>
      <c r="D1689" s="9" t="str">
        <f t="shared" si="39"/>
        <v>KC_Youtubeios32part2177</v>
      </c>
      <c r="E1689" s="12">
        <v>96247.460905574306</v>
      </c>
      <c r="F1689" s="13">
        <v>77846.926963859107</v>
      </c>
      <c r="G1689" s="13"/>
      <c r="I1689" s="11"/>
    </row>
    <row r="1690" spans="1:9" x14ac:dyDescent="0.25">
      <c r="A1690" s="9" t="s">
        <v>54</v>
      </c>
      <c r="B1690" s="28" t="s">
        <v>70</v>
      </c>
      <c r="C1690" s="9">
        <v>178</v>
      </c>
      <c r="D1690" s="9" t="str">
        <f t="shared" si="39"/>
        <v>KC_Youtubeios32part2178</v>
      </c>
      <c r="E1690" s="12">
        <v>96791.231871142503</v>
      </c>
      <c r="F1690" s="13">
        <v>78229.687982636096</v>
      </c>
      <c r="G1690" s="13"/>
      <c r="I1690" s="11"/>
    </row>
    <row r="1691" spans="1:9" x14ac:dyDescent="0.25">
      <c r="A1691" s="9" t="s">
        <v>54</v>
      </c>
      <c r="B1691" s="28" t="s">
        <v>70</v>
      </c>
      <c r="C1691" s="9">
        <v>179</v>
      </c>
      <c r="D1691" s="9" t="str">
        <f t="shared" si="39"/>
        <v>KC_Youtubeios32part2179</v>
      </c>
      <c r="E1691" s="12">
        <v>97335.002836710701</v>
      </c>
      <c r="F1691" s="13">
        <v>78610.618995222307</v>
      </c>
      <c r="G1691" s="13"/>
      <c r="I1691" s="11"/>
    </row>
    <row r="1692" spans="1:9" x14ac:dyDescent="0.25">
      <c r="A1692" s="9" t="s">
        <v>54</v>
      </c>
      <c r="B1692" s="28" t="s">
        <v>70</v>
      </c>
      <c r="C1692" s="9">
        <v>180</v>
      </c>
      <c r="D1692" s="9" t="str">
        <f t="shared" si="39"/>
        <v>KC_Youtubeios32part2180</v>
      </c>
      <c r="E1692" s="12">
        <v>97878.773802278898</v>
      </c>
      <c r="F1692" s="13">
        <v>78989.725735362605</v>
      </c>
      <c r="G1692" s="13"/>
      <c r="I1692" s="11"/>
    </row>
    <row r="1693" spans="1:9" x14ac:dyDescent="0.25">
      <c r="A1693" s="9" t="s">
        <v>54</v>
      </c>
      <c r="B1693" s="28" t="s">
        <v>70</v>
      </c>
      <c r="C1693" s="9">
        <v>181</v>
      </c>
      <c r="D1693" s="9" t="str">
        <f t="shared" si="39"/>
        <v>KC_Youtubeios32part2181</v>
      </c>
      <c r="E1693" s="12">
        <v>98422.544767847197</v>
      </c>
      <c r="F1693" s="13">
        <v>79367.014049922</v>
      </c>
      <c r="G1693" s="13"/>
      <c r="I1693" s="11"/>
    </row>
    <row r="1694" spans="1:9" x14ac:dyDescent="0.25">
      <c r="A1694" s="9" t="s">
        <v>54</v>
      </c>
      <c r="B1694" s="28" t="s">
        <v>70</v>
      </c>
      <c r="C1694" s="9">
        <v>182</v>
      </c>
      <c r="D1694" s="9" t="str">
        <f t="shared" si="39"/>
        <v>KC_Youtubeios32part2182</v>
      </c>
      <c r="E1694" s="12">
        <v>98966.315733415395</v>
      </c>
      <c r="F1694" s="13">
        <v>79742.489894517304</v>
      </c>
      <c r="G1694" s="13"/>
      <c r="I1694" s="11"/>
    </row>
    <row r="1695" spans="1:9" x14ac:dyDescent="0.25">
      <c r="A1695" s="9" t="s">
        <v>54</v>
      </c>
      <c r="B1695" s="28" t="s">
        <v>70</v>
      </c>
      <c r="C1695" s="9">
        <v>183</v>
      </c>
      <c r="D1695" s="9" t="str">
        <f t="shared" si="39"/>
        <v>KC_Youtubeios32part2183</v>
      </c>
      <c r="E1695" s="12">
        <v>99510.086698983607</v>
      </c>
      <c r="F1695" s="13">
        <v>80116.159329261907</v>
      </c>
      <c r="G1695" s="13"/>
      <c r="I1695" s="11"/>
    </row>
    <row r="1696" spans="1:9" x14ac:dyDescent="0.25">
      <c r="A1696" s="9" t="s">
        <v>54</v>
      </c>
      <c r="B1696" s="28" t="s">
        <v>70</v>
      </c>
      <c r="C1696" s="9">
        <v>184</v>
      </c>
      <c r="D1696" s="9" t="str">
        <f t="shared" si="39"/>
        <v>KC_Youtubeios32part2184</v>
      </c>
      <c r="E1696" s="12">
        <v>100053.85766455199</v>
      </c>
      <c r="F1696" s="13">
        <v>80488.028514623002</v>
      </c>
      <c r="G1696" s="13"/>
      <c r="I1696" s="11"/>
    </row>
    <row r="1697" spans="1:9" x14ac:dyDescent="0.25">
      <c r="A1697" s="9" t="s">
        <v>54</v>
      </c>
      <c r="B1697" s="28" t="s">
        <v>70</v>
      </c>
      <c r="C1697" s="9">
        <v>185</v>
      </c>
      <c r="D1697" s="9" t="str">
        <f t="shared" si="39"/>
        <v>KC_Youtubeios32part2185</v>
      </c>
      <c r="E1697" s="12">
        <v>100597.62863012</v>
      </c>
      <c r="F1697" s="13">
        <v>80858.103707385701</v>
      </c>
      <c r="G1697" s="13"/>
      <c r="I1697" s="11"/>
    </row>
    <row r="1698" spans="1:9" x14ac:dyDescent="0.25">
      <c r="A1698" s="9" t="s">
        <v>54</v>
      </c>
      <c r="B1698" s="28" t="s">
        <v>70</v>
      </c>
      <c r="C1698" s="9">
        <v>186</v>
      </c>
      <c r="D1698" s="9" t="str">
        <f t="shared" si="39"/>
        <v>KC_Youtubeios32part2186</v>
      </c>
      <c r="E1698" s="12">
        <v>101141.399595688</v>
      </c>
      <c r="F1698" s="13">
        <v>81226.3912567238</v>
      </c>
      <c r="G1698" s="13"/>
      <c r="I1698" s="11"/>
    </row>
    <row r="1699" spans="1:9" x14ac:dyDescent="0.25">
      <c r="A1699" s="9" t="s">
        <v>54</v>
      </c>
      <c r="B1699" s="28" t="s">
        <v>70</v>
      </c>
      <c r="C1699" s="9">
        <v>187</v>
      </c>
      <c r="D1699" s="9" t="str">
        <f t="shared" si="39"/>
        <v>KC_Youtubeios32part2187</v>
      </c>
      <c r="E1699" s="12">
        <v>101685.170561256</v>
      </c>
      <c r="F1699" s="13">
        <v>81592.897600373399</v>
      </c>
      <c r="G1699" s="13"/>
      <c r="I1699" s="11"/>
    </row>
    <row r="1700" spans="1:9" x14ac:dyDescent="0.25">
      <c r="A1700" s="9" t="s">
        <v>54</v>
      </c>
      <c r="B1700" s="28" t="s">
        <v>70</v>
      </c>
      <c r="C1700" s="9">
        <v>188</v>
      </c>
      <c r="D1700" s="9" t="str">
        <f t="shared" si="39"/>
        <v>KC_Youtubeios32part2188</v>
      </c>
      <c r="E1700" s="12">
        <v>102228.941526825</v>
      </c>
      <c r="F1700" s="13">
        <v>81957.629260906804</v>
      </c>
      <c r="G1700" s="13"/>
      <c r="I1700" s="11"/>
    </row>
    <row r="1701" spans="1:9" x14ac:dyDescent="0.25">
      <c r="A1701" s="9" t="s">
        <v>54</v>
      </c>
      <c r="B1701" s="28" t="s">
        <v>70</v>
      </c>
      <c r="C1701" s="9">
        <v>189</v>
      </c>
      <c r="D1701" s="9" t="str">
        <f t="shared" si="39"/>
        <v>KC_Youtubeios32part2189</v>
      </c>
      <c r="E1701" s="12">
        <v>102772.712492393</v>
      </c>
      <c r="F1701" s="13">
        <v>82320.592842105107</v>
      </c>
      <c r="G1701" s="13"/>
      <c r="I1701" s="11"/>
    </row>
    <row r="1702" spans="1:9" x14ac:dyDescent="0.25">
      <c r="A1702" s="9" t="s">
        <v>54</v>
      </c>
      <c r="B1702" s="28" t="s">
        <v>70</v>
      </c>
      <c r="C1702" s="9">
        <v>190</v>
      </c>
      <c r="D1702" s="9" t="str">
        <f t="shared" si="39"/>
        <v>KC_Youtubeios32part2190</v>
      </c>
      <c r="E1702" s="12">
        <v>103316.483457961</v>
      </c>
      <c r="F1702" s="13">
        <v>82681.795025425701</v>
      </c>
      <c r="G1702" s="13"/>
      <c r="I1702" s="11"/>
    </row>
    <row r="1703" spans="1:9" x14ac:dyDescent="0.25">
      <c r="A1703" s="9" t="s">
        <v>54</v>
      </c>
      <c r="B1703" s="28" t="s">
        <v>70</v>
      </c>
      <c r="C1703" s="9">
        <v>191</v>
      </c>
      <c r="D1703" s="9" t="str">
        <f t="shared" si="39"/>
        <v>KC_Youtubeios32part2191</v>
      </c>
      <c r="E1703" s="12">
        <v>103860.254423529</v>
      </c>
      <c r="F1703" s="13">
        <v>83041.242566564295</v>
      </c>
      <c r="G1703" s="13"/>
      <c r="I1703" s="11"/>
    </row>
    <row r="1704" spans="1:9" x14ac:dyDescent="0.25">
      <c r="A1704" s="9" t="s">
        <v>54</v>
      </c>
      <c r="B1704" s="28" t="s">
        <v>70</v>
      </c>
      <c r="C1704" s="9">
        <v>192</v>
      </c>
      <c r="D1704" s="9" t="str">
        <f t="shared" si="39"/>
        <v>KC_Youtubeios32part2192</v>
      </c>
      <c r="E1704" s="12">
        <v>104404.02538909799</v>
      </c>
      <c r="F1704" s="13">
        <v>83398.942292106702</v>
      </c>
      <c r="G1704" s="13"/>
      <c r="I1704" s="11"/>
    </row>
    <row r="1705" spans="1:9" x14ac:dyDescent="0.25">
      <c r="A1705" s="9" t="s">
        <v>54</v>
      </c>
      <c r="B1705" s="28" t="s">
        <v>70</v>
      </c>
      <c r="C1705" s="9">
        <v>193</v>
      </c>
      <c r="D1705" s="9" t="str">
        <f t="shared" si="39"/>
        <v>KC_Youtubeios32part2193</v>
      </c>
      <c r="E1705" s="12">
        <v>104947.796354666</v>
      </c>
      <c r="F1705" s="13">
        <v>83754.901096270303</v>
      </c>
      <c r="G1705" s="13"/>
      <c r="I1705" s="11"/>
    </row>
    <row r="1706" spans="1:9" x14ac:dyDescent="0.25">
      <c r="A1706" s="9" t="s">
        <v>54</v>
      </c>
      <c r="B1706" s="28" t="s">
        <v>70</v>
      </c>
      <c r="C1706" s="9">
        <v>194</v>
      </c>
      <c r="D1706" s="9" t="str">
        <f t="shared" si="39"/>
        <v>KC_Youtubeios32part2194</v>
      </c>
      <c r="E1706" s="12">
        <v>105491.567320234</v>
      </c>
      <c r="F1706" s="13">
        <v>84109.125937732097</v>
      </c>
      <c r="G1706" s="13"/>
      <c r="I1706" s="11"/>
    </row>
    <row r="1707" spans="1:9" x14ac:dyDescent="0.25">
      <c r="A1707" s="9" t="s">
        <v>54</v>
      </c>
      <c r="B1707" s="28" t="s">
        <v>70</v>
      </c>
      <c r="C1707" s="9">
        <v>195</v>
      </c>
      <c r="D1707" s="9" t="str">
        <f t="shared" si="39"/>
        <v>KC_Youtubeios32part2195</v>
      </c>
      <c r="E1707" s="12">
        <v>106035.338285802</v>
      </c>
      <c r="F1707" s="13">
        <v>84461.623836540806</v>
      </c>
      <c r="G1707" s="13"/>
      <c r="I1707" s="11"/>
    </row>
    <row r="1708" spans="1:9" x14ac:dyDescent="0.25">
      <c r="A1708" s="9" t="s">
        <v>54</v>
      </c>
      <c r="B1708" s="28" t="s">
        <v>70</v>
      </c>
      <c r="C1708" s="9">
        <v>196</v>
      </c>
      <c r="D1708" s="9" t="str">
        <f t="shared" si="39"/>
        <v>KC_Youtubeios32part2196</v>
      </c>
      <c r="E1708" s="12">
        <v>106579.10925137</v>
      </c>
      <c r="F1708" s="13">
        <v>84812.401871112394</v>
      </c>
      <c r="G1708" s="13"/>
      <c r="I1708" s="11"/>
    </row>
    <row r="1709" spans="1:9" x14ac:dyDescent="0.25">
      <c r="A1709" s="9" t="s">
        <v>54</v>
      </c>
      <c r="B1709" s="28" t="s">
        <v>70</v>
      </c>
      <c r="C1709" s="9">
        <v>197</v>
      </c>
      <c r="D1709" s="9" t="str">
        <f t="shared" si="39"/>
        <v>KC_Youtubeios32part2197</v>
      </c>
      <c r="E1709" s="12">
        <v>107122.880216939</v>
      </c>
      <c r="F1709" s="13">
        <v>85161.467175304904</v>
      </c>
      <c r="G1709" s="13"/>
      <c r="I1709" s="11"/>
    </row>
    <row r="1710" spans="1:9" x14ac:dyDescent="0.25">
      <c r="A1710" s="9" t="s">
        <v>54</v>
      </c>
      <c r="B1710" s="28" t="s">
        <v>70</v>
      </c>
      <c r="C1710" s="9">
        <v>198</v>
      </c>
      <c r="D1710" s="9" t="str">
        <f t="shared" si="39"/>
        <v>KC_Youtubeios32part2198</v>
      </c>
      <c r="E1710" s="12">
        <v>107666.651182507</v>
      </c>
      <c r="F1710" s="13">
        <v>85508.826935572899</v>
      </c>
      <c r="G1710" s="13"/>
      <c r="I1710" s="11"/>
    </row>
    <row r="1711" spans="1:9" x14ac:dyDescent="0.25">
      <c r="A1711" s="9" t="s">
        <v>54</v>
      </c>
      <c r="B1711" s="28" t="s">
        <v>70</v>
      </c>
      <c r="C1711" s="9">
        <v>199</v>
      </c>
      <c r="D1711" s="9" t="str">
        <f t="shared" si="39"/>
        <v>KC_Youtubeios32part2199</v>
      </c>
      <c r="E1711" s="12">
        <v>108210.422148075</v>
      </c>
      <c r="F1711" s="13">
        <v>85854.488388197598</v>
      </c>
      <c r="G1711" s="13"/>
      <c r="I1711" s="11"/>
    </row>
    <row r="1712" spans="1:9" x14ac:dyDescent="0.25">
      <c r="A1712" s="9" t="s">
        <v>54</v>
      </c>
      <c r="B1712" s="28" t="s">
        <v>70</v>
      </c>
      <c r="C1712" s="9">
        <v>200</v>
      </c>
      <c r="D1712" s="9" t="str">
        <f t="shared" si="39"/>
        <v>KC_Youtubeios32part2200</v>
      </c>
      <c r="E1712" s="12">
        <v>108754.19311364301</v>
      </c>
      <c r="F1712" s="13">
        <v>86198.458816592203</v>
      </c>
      <c r="G1712" s="13"/>
      <c r="I1712" s="11"/>
    </row>
    <row r="1713" spans="1:9" x14ac:dyDescent="0.25">
      <c r="A1713" s="9" t="s">
        <v>54</v>
      </c>
      <c r="B1713" s="28" t="s">
        <v>70</v>
      </c>
      <c r="C1713" s="9">
        <v>201</v>
      </c>
      <c r="D1713" s="9" t="str">
        <f t="shared" si="39"/>
        <v>KC_Youtubeios32part2201</v>
      </c>
      <c r="E1713" s="12">
        <v>109297.964079211</v>
      </c>
      <c r="F1713" s="13">
        <v>86540.745548680105</v>
      </c>
      <c r="G1713" s="13"/>
      <c r="I1713" s="11"/>
    </row>
    <row r="1714" spans="1:9" x14ac:dyDescent="0.25">
      <c r="A1714" s="9" t="s">
        <v>54</v>
      </c>
      <c r="B1714" s="28" t="s">
        <v>70</v>
      </c>
      <c r="C1714" s="9">
        <v>202</v>
      </c>
      <c r="D1714" s="9" t="str">
        <f t="shared" si="39"/>
        <v>KC_Youtubeios32part2202</v>
      </c>
      <c r="E1714" s="12">
        <v>109841.73504478</v>
      </c>
      <c r="F1714" s="13">
        <v>86881.355954344006</v>
      </c>
      <c r="G1714" s="13"/>
      <c r="I1714" s="11"/>
    </row>
    <row r="1715" spans="1:9" x14ac:dyDescent="0.25">
      <c r="A1715" s="9" t="s">
        <v>54</v>
      </c>
      <c r="B1715" s="28" t="s">
        <v>70</v>
      </c>
      <c r="C1715" s="9">
        <v>203</v>
      </c>
      <c r="D1715" s="9" t="str">
        <f t="shared" si="39"/>
        <v>KC_Youtubeios32part2203</v>
      </c>
      <c r="E1715" s="12">
        <v>110385.50601034801</v>
      </c>
      <c r="F1715" s="13">
        <v>87220.2974429444</v>
      </c>
      <c r="G1715" s="13"/>
      <c r="I1715" s="11"/>
    </row>
    <row r="1716" spans="1:9" x14ac:dyDescent="0.25">
      <c r="A1716" s="9" t="s">
        <v>54</v>
      </c>
      <c r="B1716" s="28" t="s">
        <v>70</v>
      </c>
      <c r="C1716" s="9">
        <v>204</v>
      </c>
      <c r="D1716" s="9" t="str">
        <f t="shared" si="39"/>
        <v>KC_Youtubeios32part2204</v>
      </c>
      <c r="E1716" s="12">
        <v>110929.276975916</v>
      </c>
      <c r="F1716" s="13">
        <v>87557.577460906294</v>
      </c>
      <c r="G1716" s="13"/>
      <c r="I1716" s="11"/>
    </row>
    <row r="1717" spans="1:9" x14ac:dyDescent="0.25">
      <c r="A1717" s="9" t="s">
        <v>54</v>
      </c>
      <c r="B1717" s="28" t="s">
        <v>70</v>
      </c>
      <c r="C1717" s="9">
        <v>205</v>
      </c>
      <c r="D1717" s="9" t="str">
        <f t="shared" si="39"/>
        <v>KC_Youtubeios32part2205</v>
      </c>
      <c r="E1717" s="12">
        <v>111473.04794148399</v>
      </c>
      <c r="F1717" s="13">
        <v>87893.203489370702</v>
      </c>
      <c r="G1717" s="13"/>
      <c r="I1717" s="11"/>
    </row>
    <row r="1718" spans="1:9" x14ac:dyDescent="0.25">
      <c r="A1718" s="9" t="s">
        <v>54</v>
      </c>
      <c r="B1718" s="28" t="s">
        <v>70</v>
      </c>
      <c r="C1718" s="9">
        <v>206</v>
      </c>
      <c r="D1718" s="9" t="str">
        <f t="shared" si="39"/>
        <v>KC_Youtubeios32part2206</v>
      </c>
      <c r="E1718" s="12">
        <v>112016.81890705301</v>
      </c>
      <c r="F1718" s="13">
        <v>88227.183041912096</v>
      </c>
      <c r="G1718" s="13"/>
      <c r="I1718" s="11"/>
    </row>
    <row r="1719" spans="1:9" x14ac:dyDescent="0.25">
      <c r="A1719" s="9" t="s">
        <v>54</v>
      </c>
      <c r="B1719" s="28" t="s">
        <v>70</v>
      </c>
      <c r="C1719" s="9">
        <v>207</v>
      </c>
      <c r="D1719" s="9" t="str">
        <f t="shared" si="39"/>
        <v>KC_Youtubeios32part2207</v>
      </c>
      <c r="E1719" s="12">
        <v>112560.589872621</v>
      </c>
      <c r="F1719" s="13">
        <v>88559.523662317399</v>
      </c>
      <c r="G1719" s="13"/>
      <c r="I1719" s="11"/>
    </row>
    <row r="1720" spans="1:9" x14ac:dyDescent="0.25">
      <c r="A1720" s="9" t="s">
        <v>54</v>
      </c>
      <c r="B1720" s="28" t="s">
        <v>70</v>
      </c>
      <c r="C1720" s="9">
        <v>208</v>
      </c>
      <c r="D1720" s="9" t="str">
        <f t="shared" si="39"/>
        <v>KC_Youtubeios32part2208</v>
      </c>
      <c r="E1720" s="12">
        <v>113104.36083818899</v>
      </c>
      <c r="F1720" s="13">
        <v>88890.232922427196</v>
      </c>
      <c r="G1720" s="13"/>
      <c r="I1720" s="11"/>
    </row>
    <row r="1721" spans="1:9" x14ac:dyDescent="0.25">
      <c r="A1721" s="9" t="s">
        <v>54</v>
      </c>
      <c r="B1721" s="28" t="s">
        <v>70</v>
      </c>
      <c r="C1721" s="9">
        <v>209</v>
      </c>
      <c r="D1721" s="9" t="str">
        <f t="shared" si="39"/>
        <v>KC_Youtubeios32part2209</v>
      </c>
      <c r="E1721" s="12">
        <v>113648.131803757</v>
      </c>
      <c r="F1721" s="13">
        <v>89219.318420036201</v>
      </c>
      <c r="G1721" s="13"/>
      <c r="I1721" s="11"/>
    </row>
    <row r="1722" spans="1:9" x14ac:dyDescent="0.25">
      <c r="A1722" s="9" t="s">
        <v>54</v>
      </c>
      <c r="B1722" s="28" t="s">
        <v>70</v>
      </c>
      <c r="C1722" s="9">
        <v>210</v>
      </c>
      <c r="D1722" s="9" t="str">
        <f t="shared" si="39"/>
        <v>KC_Youtubeios32part2210</v>
      </c>
      <c r="E1722" s="12">
        <v>114191.902769325</v>
      </c>
      <c r="F1722" s="13">
        <v>89546.787776852303</v>
      </c>
      <c r="G1722" s="13"/>
      <c r="I1722" s="11"/>
    </row>
    <row r="1723" spans="1:9" x14ac:dyDescent="0.25">
      <c r="A1723" s="9" t="s">
        <v>54</v>
      </c>
      <c r="B1723" s="28" t="s">
        <v>70</v>
      </c>
      <c r="C1723" s="9">
        <v>211</v>
      </c>
      <c r="D1723" s="9" t="str">
        <f t="shared" si="39"/>
        <v>KC_Youtubeios32part2211</v>
      </c>
      <c r="E1723" s="12">
        <v>114735.67373489399</v>
      </c>
      <c r="F1723" s="13">
        <v>89872.648636512298</v>
      </c>
      <c r="G1723" s="13"/>
      <c r="I1723" s="11"/>
    </row>
    <row r="1724" spans="1:9" x14ac:dyDescent="0.25">
      <c r="A1724" s="9" t="s">
        <v>54</v>
      </c>
      <c r="B1724" s="28" t="s">
        <v>70</v>
      </c>
      <c r="C1724" s="9">
        <v>212</v>
      </c>
      <c r="D1724" s="9" t="str">
        <f t="shared" si="39"/>
        <v>KC_Youtubeios32part2212</v>
      </c>
      <c r="E1724" s="12">
        <v>115279.444700462</v>
      </c>
      <c r="F1724" s="13">
        <v>90196.908662653601</v>
      </c>
      <c r="G1724" s="13"/>
      <c r="I1724" s="11"/>
    </row>
    <row r="1725" spans="1:9" x14ac:dyDescent="0.25">
      <c r="A1725" s="9" t="s">
        <v>54</v>
      </c>
      <c r="B1725" s="28" t="s">
        <v>70</v>
      </c>
      <c r="C1725" s="9">
        <v>213</v>
      </c>
      <c r="D1725" s="9" t="str">
        <f t="shared" si="39"/>
        <v>KC_Youtubeios32part2213</v>
      </c>
      <c r="E1725" s="12">
        <v>115823.21566603</v>
      </c>
      <c r="F1725" s="13">
        <v>90519.575537040102</v>
      </c>
      <c r="G1725" s="13"/>
      <c r="I1725" s="11"/>
    </row>
    <row r="1726" spans="1:9" x14ac:dyDescent="0.25">
      <c r="A1726" s="9" t="s">
        <v>54</v>
      </c>
      <c r="B1726" s="28" t="s">
        <v>70</v>
      </c>
      <c r="C1726" s="9">
        <v>214</v>
      </c>
      <c r="D1726" s="9" t="str">
        <f t="shared" si="39"/>
        <v>KC_Youtubeios32part2214</v>
      </c>
      <c r="E1726" s="12">
        <v>116366.986631598</v>
      </c>
      <c r="F1726" s="13">
        <v>90840.656957739702</v>
      </c>
      <c r="G1726" s="13"/>
      <c r="I1726" s="11"/>
    </row>
    <row r="1727" spans="1:9" x14ac:dyDescent="0.25">
      <c r="A1727" s="9" t="s">
        <v>54</v>
      </c>
      <c r="B1727" s="28" t="s">
        <v>70</v>
      </c>
      <c r="C1727" s="9">
        <v>215</v>
      </c>
      <c r="D1727" s="9" t="str">
        <f t="shared" si="39"/>
        <v>KC_Youtubeios32part2215</v>
      </c>
      <c r="E1727" s="12">
        <v>116910.757597166</v>
      </c>
      <c r="F1727" s="13">
        <v>91160.160637355599</v>
      </c>
      <c r="G1727" s="13"/>
      <c r="I1727" s="11"/>
    </row>
    <row r="1728" spans="1:9" x14ac:dyDescent="0.25">
      <c r="A1728" s="9" t="s">
        <v>54</v>
      </c>
      <c r="B1728" s="28" t="s">
        <v>70</v>
      </c>
      <c r="C1728" s="9">
        <v>216</v>
      </c>
      <c r="D1728" s="9" t="str">
        <f t="shared" si="39"/>
        <v>KC_Youtubeios32part2216</v>
      </c>
      <c r="E1728" s="12">
        <v>117454.52856273499</v>
      </c>
      <c r="F1728" s="13">
        <v>91478.094301305799</v>
      </c>
      <c r="G1728" s="13"/>
      <c r="I1728" s="11"/>
    </row>
    <row r="1729" spans="1:9" x14ac:dyDescent="0.25">
      <c r="A1729" s="9" t="s">
        <v>54</v>
      </c>
      <c r="B1729" s="28" t="s">
        <v>70</v>
      </c>
      <c r="C1729" s="9">
        <v>217</v>
      </c>
      <c r="D1729" s="9" t="str">
        <f t="shared" si="39"/>
        <v>KC_Youtubeios32part2217</v>
      </c>
      <c r="E1729" s="12">
        <v>117998.299528303</v>
      </c>
      <c r="F1729" s="13">
        <v>91794.465686152806</v>
      </c>
      <c r="G1729" s="13"/>
      <c r="I1729" s="11"/>
    </row>
    <row r="1730" spans="1:9" x14ac:dyDescent="0.25">
      <c r="A1730" s="9" t="s">
        <v>54</v>
      </c>
      <c r="B1730" s="28" t="s">
        <v>70</v>
      </c>
      <c r="C1730" s="9">
        <v>218</v>
      </c>
      <c r="D1730" s="9" t="str">
        <f t="shared" si="39"/>
        <v>KC_Youtubeios32part2218</v>
      </c>
      <c r="E1730" s="12">
        <v>118542.070493871</v>
      </c>
      <c r="F1730" s="13">
        <v>92109.282537981097</v>
      </c>
      <c r="G1730" s="13"/>
      <c r="I1730" s="11"/>
    </row>
    <row r="1731" spans="1:9" x14ac:dyDescent="0.25">
      <c r="A1731" s="9" t="s">
        <v>54</v>
      </c>
      <c r="B1731" s="28" t="s">
        <v>70</v>
      </c>
      <c r="C1731" s="9">
        <v>219</v>
      </c>
      <c r="D1731" s="9" t="str">
        <f t="shared" si="39"/>
        <v>KC_Youtubeios32part2219</v>
      </c>
      <c r="E1731" s="12">
        <v>119085.84145943901</v>
      </c>
      <c r="F1731" s="13">
        <v>92422.552610820901</v>
      </c>
      <c r="G1731" s="13"/>
      <c r="I1731" s="11"/>
    </row>
    <row r="1732" spans="1:9" x14ac:dyDescent="0.25">
      <c r="A1732" s="9" t="s">
        <v>54</v>
      </c>
      <c r="B1732" s="28" t="s">
        <v>70</v>
      </c>
      <c r="C1732" s="9">
        <v>220</v>
      </c>
      <c r="D1732" s="9" t="str">
        <f t="shared" si="39"/>
        <v>KC_Youtubeios32part2220</v>
      </c>
      <c r="E1732" s="12">
        <v>119629.612425008</v>
      </c>
      <c r="F1732" s="13">
        <v>92734.283665117793</v>
      </c>
      <c r="G1732" s="13"/>
      <c r="I1732" s="11"/>
    </row>
    <row r="1733" spans="1:9" x14ac:dyDescent="0.25">
      <c r="A1733" s="9" t="s">
        <v>54</v>
      </c>
      <c r="B1733" s="28" t="s">
        <v>70</v>
      </c>
      <c r="C1733" s="9">
        <v>221</v>
      </c>
      <c r="D1733" s="9" t="str">
        <f t="shared" si="39"/>
        <v>KC_Youtubeios32part2221</v>
      </c>
      <c r="E1733" s="12">
        <v>120173.383390576</v>
      </c>
      <c r="F1733" s="13">
        <v>93044.4834662473</v>
      </c>
      <c r="G1733" s="13"/>
      <c r="I1733" s="11"/>
    </row>
    <row r="1734" spans="1:9" x14ac:dyDescent="0.25">
      <c r="A1734" s="9" t="s">
        <v>54</v>
      </c>
      <c r="B1734" s="28" t="s">
        <v>70</v>
      </c>
      <c r="C1734" s="9">
        <v>222</v>
      </c>
      <c r="D1734" s="9" t="str">
        <f t="shared" si="39"/>
        <v>KC_Youtubeios32part2222</v>
      </c>
      <c r="E1734" s="12">
        <v>120717.154356144</v>
      </c>
      <c r="F1734" s="13">
        <v>93353.1597830713</v>
      </c>
      <c r="G1734" s="13"/>
      <c r="I1734" s="11"/>
    </row>
    <row r="1735" spans="1:9" x14ac:dyDescent="0.25">
      <c r="A1735" s="9" t="s">
        <v>54</v>
      </c>
      <c r="B1735" s="28" t="s">
        <v>70</v>
      </c>
      <c r="C1735" s="9">
        <v>223</v>
      </c>
      <c r="D1735" s="9" t="str">
        <f t="shared" si="39"/>
        <v>KC_Youtubeios32part2223</v>
      </c>
      <c r="E1735" s="12">
        <v>121260.925321712</v>
      </c>
      <c r="F1735" s="13">
        <v>93660.320386538602</v>
      </c>
      <c r="G1735" s="13"/>
      <c r="I1735" s="11"/>
    </row>
    <row r="1736" spans="1:9" x14ac:dyDescent="0.25">
      <c r="A1736" s="9" t="s">
        <v>54</v>
      </c>
      <c r="B1736" s="28" t="s">
        <v>70</v>
      </c>
      <c r="C1736" s="9">
        <v>224</v>
      </c>
      <c r="D1736" s="9" t="str">
        <f t="shared" si="39"/>
        <v>KC_Youtubeios32part2224</v>
      </c>
      <c r="E1736" s="12">
        <v>121804.69628728001</v>
      </c>
      <c r="F1736" s="13">
        <v>93965.973048325701</v>
      </c>
      <c r="G1736" s="13"/>
      <c r="I1736" s="11"/>
    </row>
    <row r="1737" spans="1:9" x14ac:dyDescent="0.25">
      <c r="A1737" s="9" t="s">
        <v>54</v>
      </c>
      <c r="B1737" s="28" t="s">
        <v>70</v>
      </c>
      <c r="C1737" s="9">
        <v>225</v>
      </c>
      <c r="D1737" s="9" t="str">
        <f t="shared" si="39"/>
        <v>KC_Youtubeios32part2225</v>
      </c>
      <c r="E1737" s="12">
        <v>122348.467252849</v>
      </c>
      <c r="F1737" s="13">
        <v>94270.1255395177</v>
      </c>
      <c r="G1737" s="13"/>
      <c r="I1737" s="11"/>
    </row>
    <row r="1738" spans="1:9" x14ac:dyDescent="0.25">
      <c r="A1738" s="9" t="s">
        <v>54</v>
      </c>
      <c r="B1738" s="28" t="s">
        <v>70</v>
      </c>
      <c r="C1738" s="9">
        <v>226</v>
      </c>
      <c r="D1738" s="9" t="str">
        <f t="shared" si="39"/>
        <v>KC_Youtubeios32part2226</v>
      </c>
      <c r="E1738" s="12">
        <v>122892.238218417</v>
      </c>
      <c r="F1738" s="13">
        <v>94572.785629329301</v>
      </c>
      <c r="G1738" s="13"/>
      <c r="I1738" s="11"/>
    </row>
    <row r="1739" spans="1:9" x14ac:dyDescent="0.25">
      <c r="A1739" s="9" t="s">
        <v>54</v>
      </c>
      <c r="B1739" s="28" t="s">
        <v>70</v>
      </c>
      <c r="C1739" s="9">
        <v>227</v>
      </c>
      <c r="D1739" s="9" t="str">
        <f t="shared" si="39"/>
        <v>KC_Youtubeios32part2227</v>
      </c>
      <c r="E1739" s="12">
        <v>123436.00918398501</v>
      </c>
      <c r="F1739" s="13">
        <v>94873.961083863105</v>
      </c>
      <c r="G1739" s="13"/>
      <c r="I1739" s="11"/>
    </row>
    <row r="1740" spans="1:9" x14ac:dyDescent="0.25">
      <c r="A1740" s="9" t="s">
        <v>54</v>
      </c>
      <c r="B1740" s="28" t="s">
        <v>70</v>
      </c>
      <c r="C1740" s="9">
        <v>228</v>
      </c>
      <c r="D1740" s="9" t="str">
        <f t="shared" si="39"/>
        <v>KC_Youtubeios32part2228</v>
      </c>
      <c r="E1740" s="12">
        <v>123979.780149553</v>
      </c>
      <c r="F1740" s="13">
        <v>95173.659664906401</v>
      </c>
      <c r="G1740" s="13"/>
      <c r="I1740" s="11"/>
    </row>
    <row r="1741" spans="1:9" x14ac:dyDescent="0.25">
      <c r="A1741" s="9" t="s">
        <v>54</v>
      </c>
      <c r="B1741" s="28" t="s">
        <v>70</v>
      </c>
      <c r="C1741" s="9">
        <v>229</v>
      </c>
      <c r="D1741" s="9" t="str">
        <f t="shared" si="39"/>
        <v>KC_Youtubeios32part2229</v>
      </c>
      <c r="E1741" s="12">
        <v>124523.551115122</v>
      </c>
      <c r="F1741" s="13">
        <v>95471.8891287632</v>
      </c>
      <c r="G1741" s="13"/>
      <c r="I1741" s="11"/>
    </row>
    <row r="1742" spans="1:9" x14ac:dyDescent="0.25">
      <c r="A1742" s="9" t="s">
        <v>54</v>
      </c>
      <c r="B1742" s="28" t="s">
        <v>70</v>
      </c>
      <c r="C1742" s="9">
        <v>230</v>
      </c>
      <c r="D1742" s="9" t="str">
        <f t="shared" si="39"/>
        <v>KC_Youtubeios32part2230</v>
      </c>
      <c r="E1742" s="12">
        <v>125067.32208069001</v>
      </c>
      <c r="F1742" s="13">
        <v>95768.657225122995</v>
      </c>
      <c r="G1742" s="13"/>
      <c r="I1742" s="11"/>
    </row>
    <row r="1743" spans="1:9" x14ac:dyDescent="0.25">
      <c r="A1743" s="9" t="s">
        <v>54</v>
      </c>
      <c r="B1743" s="28" t="s">
        <v>70</v>
      </c>
      <c r="C1743" s="9">
        <v>231</v>
      </c>
      <c r="D1743" s="9" t="str">
        <f t="shared" si="39"/>
        <v>KC_Youtubeios32part2231</v>
      </c>
      <c r="E1743" s="12">
        <v>125611.093046258</v>
      </c>
      <c r="F1743" s="13">
        <v>96063.971695963104</v>
      </c>
      <c r="G1743" s="13"/>
      <c r="I1743" s="11"/>
    </row>
    <row r="1744" spans="1:9" x14ac:dyDescent="0.25">
      <c r="A1744" s="9" t="s">
        <v>54</v>
      </c>
      <c r="B1744" s="28" t="s">
        <v>70</v>
      </c>
      <c r="C1744" s="9">
        <v>232</v>
      </c>
      <c r="D1744" s="9" t="str">
        <f t="shared" si="39"/>
        <v>KC_Youtubeios32part2232</v>
      </c>
      <c r="E1744" s="12">
        <v>126154.86401182599</v>
      </c>
      <c r="F1744" s="13">
        <v>96357.840274485905</v>
      </c>
      <c r="G1744" s="13"/>
      <c r="I1744" s="11"/>
    </row>
    <row r="1745" spans="1:9" x14ac:dyDescent="0.25">
      <c r="A1745" s="9" t="s">
        <v>54</v>
      </c>
      <c r="B1745" s="28" t="s">
        <v>70</v>
      </c>
      <c r="C1745" s="9">
        <v>233</v>
      </c>
      <c r="D1745" s="9" t="str">
        <f t="shared" si="39"/>
        <v>KC_Youtubeios32part2233</v>
      </c>
      <c r="E1745" s="12">
        <v>126698.634977394</v>
      </c>
      <c r="F1745" s="13">
        <v>96650.270684087998</v>
      </c>
      <c r="G1745" s="13"/>
      <c r="I1745" s="11"/>
    </row>
    <row r="1746" spans="1:9" x14ac:dyDescent="0.25">
      <c r="A1746" s="9" t="s">
        <v>54</v>
      </c>
      <c r="B1746" s="28" t="s">
        <v>70</v>
      </c>
      <c r="C1746" s="9">
        <v>234</v>
      </c>
      <c r="D1746" s="9" t="str">
        <f t="shared" si="39"/>
        <v>KC_Youtubeios32part2234</v>
      </c>
      <c r="E1746" s="12">
        <v>127242.405942963</v>
      </c>
      <c r="F1746" s="13">
        <v>96941.270637362701</v>
      </c>
      <c r="G1746" s="13"/>
      <c r="I1746" s="11"/>
    </row>
    <row r="1747" spans="1:9" x14ac:dyDescent="0.25">
      <c r="A1747" s="9" t="s">
        <v>54</v>
      </c>
      <c r="B1747" s="28" t="s">
        <v>70</v>
      </c>
      <c r="C1747" s="9">
        <v>235</v>
      </c>
      <c r="D1747" s="9" t="str">
        <f t="shared" si="39"/>
        <v>KC_Youtubeios32part2235</v>
      </c>
      <c r="E1747" s="12">
        <v>127786.17690853099</v>
      </c>
      <c r="F1747" s="13">
        <v>97230.847835132794</v>
      </c>
      <c r="G1747" s="13"/>
      <c r="I1747" s="11"/>
    </row>
    <row r="1748" spans="1:9" x14ac:dyDescent="0.25">
      <c r="A1748" s="9" t="s">
        <v>54</v>
      </c>
      <c r="B1748" s="28" t="s">
        <v>70</v>
      </c>
      <c r="C1748" s="9">
        <v>236</v>
      </c>
      <c r="D1748" s="9" t="str">
        <f t="shared" ref="D1748:D1811" si="40">A1748&amp;"_"&amp;B1748&amp;C1748</f>
        <v>KC_Youtubeios32part2236</v>
      </c>
      <c r="E1748" s="12">
        <v>128329.947874099</v>
      </c>
      <c r="F1748" s="13">
        <v>97519.009965514793</v>
      </c>
      <c r="G1748" s="13"/>
      <c r="I1748" s="11"/>
    </row>
    <row r="1749" spans="1:9" x14ac:dyDescent="0.25">
      <c r="A1749" s="9" t="s">
        <v>54</v>
      </c>
      <c r="B1749" s="28" t="s">
        <v>70</v>
      </c>
      <c r="C1749" s="9">
        <v>237</v>
      </c>
      <c r="D1749" s="9" t="str">
        <f t="shared" si="40"/>
        <v>KC_Youtubeios32part2237</v>
      </c>
      <c r="E1749" s="12">
        <v>128873.718839667</v>
      </c>
      <c r="F1749" s="13">
        <v>97805.764703012494</v>
      </c>
      <c r="G1749" s="13"/>
      <c r="I1749" s="11"/>
    </row>
    <row r="1750" spans="1:9" x14ac:dyDescent="0.25">
      <c r="A1750" s="9" t="s">
        <v>54</v>
      </c>
      <c r="B1750" s="28" t="s">
        <v>70</v>
      </c>
      <c r="C1750" s="9">
        <v>238</v>
      </c>
      <c r="D1750" s="9" t="str">
        <f t="shared" si="40"/>
        <v>KC_Youtubeios32part2238</v>
      </c>
      <c r="E1750" s="12">
        <v>129417.489805235</v>
      </c>
      <c r="F1750" s="13">
        <v>98091.119707639999</v>
      </c>
      <c r="G1750" s="13"/>
      <c r="I1750" s="11"/>
    </row>
    <row r="1751" spans="1:9" x14ac:dyDescent="0.25">
      <c r="A1751" s="9" t="s">
        <v>54</v>
      </c>
      <c r="B1751" s="28" t="s">
        <v>70</v>
      </c>
      <c r="C1751" s="9">
        <v>239</v>
      </c>
      <c r="D1751" s="9" t="str">
        <f t="shared" si="40"/>
        <v>KC_Youtubeios32part2239</v>
      </c>
      <c r="E1751" s="12">
        <v>129961.260770804</v>
      </c>
      <c r="F1751" s="13">
        <v>98375.082624073199</v>
      </c>
      <c r="G1751" s="13"/>
      <c r="I1751" s="11"/>
    </row>
    <row r="1752" spans="1:9" x14ac:dyDescent="0.25">
      <c r="A1752" s="9" t="s">
        <v>54</v>
      </c>
      <c r="B1752" s="28" t="s">
        <v>70</v>
      </c>
      <c r="C1752" s="9">
        <v>240</v>
      </c>
      <c r="D1752" s="9" t="str">
        <f t="shared" si="40"/>
        <v>KC_Youtubeios32part2240</v>
      </c>
      <c r="E1752" s="12">
        <v>130505.031736372</v>
      </c>
      <c r="F1752" s="13">
        <v>98657.6610808283</v>
      </c>
      <c r="G1752" s="13"/>
      <c r="I1752" s="11"/>
    </row>
    <row r="1753" spans="1:9" x14ac:dyDescent="0.25">
      <c r="A1753" s="9" t="s">
        <v>54</v>
      </c>
      <c r="B1753" s="28" t="s">
        <v>70</v>
      </c>
      <c r="C1753" s="9">
        <v>241</v>
      </c>
      <c r="D1753" s="9" t="str">
        <f t="shared" si="40"/>
        <v>KC_Youtubeios32part2241</v>
      </c>
      <c r="E1753" s="12">
        <v>131048.80270194</v>
      </c>
      <c r="F1753" s="13">
        <v>98938.862689468093</v>
      </c>
      <c r="G1753" s="13"/>
      <c r="I1753" s="11"/>
    </row>
    <row r="1754" spans="1:9" x14ac:dyDescent="0.25">
      <c r="A1754" s="9" t="s">
        <v>54</v>
      </c>
      <c r="B1754" s="28" t="s">
        <v>70</v>
      </c>
      <c r="C1754" s="9">
        <v>242</v>
      </c>
      <c r="D1754" s="9" t="str">
        <f t="shared" si="40"/>
        <v>KC_Youtubeios32part2242</v>
      </c>
      <c r="E1754" s="12">
        <v>131592.573667508</v>
      </c>
      <c r="F1754" s="13">
        <v>99218.695043834901</v>
      </c>
      <c r="G1754" s="13"/>
      <c r="I1754" s="11"/>
    </row>
    <row r="1755" spans="1:9" x14ac:dyDescent="0.25">
      <c r="A1755" s="9" t="s">
        <v>54</v>
      </c>
      <c r="B1755" s="28" t="s">
        <v>70</v>
      </c>
      <c r="C1755" s="9">
        <v>243</v>
      </c>
      <c r="D1755" s="9" t="str">
        <f t="shared" si="40"/>
        <v>KC_Youtubeios32part2243</v>
      </c>
      <c r="E1755" s="12">
        <v>132136.34463307701</v>
      </c>
      <c r="F1755" s="13">
        <v>99497.165719307406</v>
      </c>
      <c r="G1755" s="13"/>
      <c r="I1755" s="11"/>
    </row>
    <row r="1756" spans="1:9" x14ac:dyDescent="0.25">
      <c r="A1756" s="9" t="s">
        <v>54</v>
      </c>
      <c r="B1756" s="28" t="s">
        <v>70</v>
      </c>
      <c r="C1756" s="9">
        <v>244</v>
      </c>
      <c r="D1756" s="9" t="str">
        <f t="shared" si="40"/>
        <v>KC_Youtubeios32part2244</v>
      </c>
      <c r="E1756" s="12">
        <v>132680.115598645</v>
      </c>
      <c r="F1756" s="13">
        <v>99774.282272084907</v>
      </c>
      <c r="G1756" s="13"/>
      <c r="I1756" s="11"/>
    </row>
    <row r="1757" spans="1:9" x14ac:dyDescent="0.25">
      <c r="A1757" s="9" t="s">
        <v>54</v>
      </c>
      <c r="B1757" s="28" t="s">
        <v>70</v>
      </c>
      <c r="C1757" s="9">
        <v>245</v>
      </c>
      <c r="D1757" s="9" t="str">
        <f t="shared" si="40"/>
        <v>KC_Youtubeios32part2245</v>
      </c>
      <c r="E1757" s="12">
        <v>133223.886564213</v>
      </c>
      <c r="F1757" s="13">
        <v>100050.052238494</v>
      </c>
      <c r="G1757" s="13"/>
      <c r="I1757" s="11"/>
    </row>
    <row r="1758" spans="1:9" x14ac:dyDescent="0.25">
      <c r="A1758" s="9" t="s">
        <v>54</v>
      </c>
      <c r="B1758" s="28" t="s">
        <v>70</v>
      </c>
      <c r="C1758" s="9">
        <v>246</v>
      </c>
      <c r="D1758" s="9" t="str">
        <f t="shared" si="40"/>
        <v>KC_Youtubeios32part2246</v>
      </c>
      <c r="E1758" s="12">
        <v>133767.65752978099</v>
      </c>
      <c r="F1758" s="13">
        <v>100324.483134322</v>
      </c>
      <c r="G1758" s="13"/>
      <c r="I1758" s="11"/>
    </row>
    <row r="1759" spans="1:9" x14ac:dyDescent="0.25">
      <c r="A1759" s="9" t="s">
        <v>54</v>
      </c>
      <c r="B1759" s="28" t="s">
        <v>70</v>
      </c>
      <c r="C1759" s="9">
        <v>247</v>
      </c>
      <c r="D1759" s="9" t="str">
        <f t="shared" si="40"/>
        <v>KC_Youtubeios32part2247</v>
      </c>
      <c r="E1759" s="12">
        <v>134311.42849534901</v>
      </c>
      <c r="F1759" s="13">
        <v>100597.582454167</v>
      </c>
      <c r="G1759" s="13"/>
      <c r="I1759" s="11"/>
    </row>
    <row r="1760" spans="1:9" x14ac:dyDescent="0.25">
      <c r="A1760" s="9" t="s">
        <v>54</v>
      </c>
      <c r="B1760" s="28" t="s">
        <v>70</v>
      </c>
      <c r="C1760" s="9">
        <v>248</v>
      </c>
      <c r="D1760" s="9" t="str">
        <f t="shared" si="40"/>
        <v>KC_Youtubeios32part2248</v>
      </c>
      <c r="E1760" s="12">
        <v>134855.199460918</v>
      </c>
      <c r="F1760" s="13">
        <v>100869.357670821</v>
      </c>
      <c r="G1760" s="13"/>
      <c r="I1760" s="11"/>
    </row>
    <row r="1761" spans="1:9" x14ac:dyDescent="0.25">
      <c r="A1761" s="9" t="s">
        <v>54</v>
      </c>
      <c r="B1761" s="28" t="s">
        <v>70</v>
      </c>
      <c r="C1761" s="9">
        <v>249</v>
      </c>
      <c r="D1761" s="9" t="str">
        <f t="shared" si="40"/>
        <v>KC_Youtubeios32part2249</v>
      </c>
      <c r="E1761" s="12">
        <v>135398.97042648599</v>
      </c>
      <c r="F1761" s="13">
        <v>101139.816234664</v>
      </c>
      <c r="G1761" s="13"/>
      <c r="I1761" s="11"/>
    </row>
    <row r="1762" spans="1:9" x14ac:dyDescent="0.25">
      <c r="A1762" s="9" t="s">
        <v>54</v>
      </c>
      <c r="B1762" s="28" t="s">
        <v>70</v>
      </c>
      <c r="C1762" s="9">
        <v>250</v>
      </c>
      <c r="D1762" s="9" t="str">
        <f t="shared" si="40"/>
        <v>KC_Youtubeios32part2250</v>
      </c>
      <c r="E1762" s="12">
        <v>135942.74139205401</v>
      </c>
      <c r="F1762" s="13">
        <v>101408.96557308899</v>
      </c>
      <c r="G1762" s="13"/>
      <c r="I1762" s="11"/>
    </row>
    <row r="1763" spans="1:9" x14ac:dyDescent="0.25">
      <c r="A1763" s="9" t="s">
        <v>54</v>
      </c>
      <c r="B1763" s="28" t="s">
        <v>70</v>
      </c>
      <c r="C1763" s="9">
        <v>251</v>
      </c>
      <c r="D1763" s="9" t="str">
        <f t="shared" si="40"/>
        <v>KC_Youtubeios32part2251</v>
      </c>
      <c r="E1763" s="12">
        <v>136486.51235762201</v>
      </c>
      <c r="F1763" s="13">
        <v>101676.81308994201</v>
      </c>
      <c r="G1763" s="13"/>
      <c r="I1763" s="11"/>
    </row>
    <row r="1764" spans="1:9" x14ac:dyDescent="0.25">
      <c r="A1764" s="9" t="s">
        <v>54</v>
      </c>
      <c r="B1764" s="28" t="s">
        <v>70</v>
      </c>
      <c r="C1764" s="9">
        <v>252</v>
      </c>
      <c r="D1764" s="9" t="str">
        <f t="shared" si="40"/>
        <v>KC_Youtubeios32part2252</v>
      </c>
      <c r="E1764" s="12">
        <v>137030.28332319</v>
      </c>
      <c r="F1764" s="13">
        <v>101943.366164982</v>
      </c>
      <c r="G1764" s="13"/>
      <c r="I1764" s="11"/>
    </row>
    <row r="1765" spans="1:9" x14ac:dyDescent="0.25">
      <c r="A1765" s="9" t="s">
        <v>54</v>
      </c>
      <c r="B1765" s="28" t="s">
        <v>70</v>
      </c>
      <c r="C1765" s="9">
        <v>253</v>
      </c>
      <c r="D1765" s="9" t="str">
        <f t="shared" si="40"/>
        <v>KC_Youtubeios32part2253</v>
      </c>
      <c r="E1765" s="12">
        <v>137574.05428875901</v>
      </c>
      <c r="F1765" s="13">
        <v>102208.63215336901</v>
      </c>
      <c r="G1765" s="13"/>
      <c r="I1765" s="11"/>
    </row>
    <row r="1766" spans="1:9" x14ac:dyDescent="0.25">
      <c r="A1766" s="9" t="s">
        <v>54</v>
      </c>
      <c r="B1766" s="28" t="s">
        <v>70</v>
      </c>
      <c r="C1766" s="9">
        <v>254</v>
      </c>
      <c r="D1766" s="9" t="str">
        <f t="shared" si="40"/>
        <v>KC_Youtubeios32part2254</v>
      </c>
      <c r="E1766" s="12">
        <v>138117.82525432701</v>
      </c>
      <c r="F1766" s="13">
        <v>102472.618385159</v>
      </c>
      <c r="G1766" s="13"/>
      <c r="I1766" s="11"/>
    </row>
    <row r="1767" spans="1:9" x14ac:dyDescent="0.25">
      <c r="A1767" s="9" t="s">
        <v>54</v>
      </c>
      <c r="B1767" s="28" t="s">
        <v>70</v>
      </c>
      <c r="C1767" s="9">
        <v>255</v>
      </c>
      <c r="D1767" s="9" t="str">
        <f t="shared" si="40"/>
        <v>KC_Youtubeios32part2255</v>
      </c>
      <c r="E1767" s="12">
        <v>138661.596219895</v>
      </c>
      <c r="F1767" s="13">
        <v>102735.332164832</v>
      </c>
      <c r="G1767" s="13"/>
      <c r="I1767" s="11"/>
    </row>
    <row r="1768" spans="1:9" x14ac:dyDescent="0.25">
      <c r="A1768" s="9" t="s">
        <v>54</v>
      </c>
      <c r="B1768" s="28" t="s">
        <v>70</v>
      </c>
      <c r="C1768" s="9">
        <v>256</v>
      </c>
      <c r="D1768" s="9" t="str">
        <f t="shared" si="40"/>
        <v>KC_Youtubeios32part2256</v>
      </c>
      <c r="E1768" s="12">
        <v>139205.36718546299</v>
      </c>
      <c r="F1768" s="13">
        <v>102996.780770823</v>
      </c>
      <c r="G1768" s="13"/>
      <c r="I1768" s="11"/>
    </row>
    <row r="1769" spans="1:9" x14ac:dyDescent="0.25">
      <c r="A1769" s="9" t="s">
        <v>54</v>
      </c>
      <c r="B1769" s="28" t="s">
        <v>70</v>
      </c>
      <c r="C1769" s="9">
        <v>257</v>
      </c>
      <c r="D1769" s="9" t="str">
        <f t="shared" si="40"/>
        <v>KC_Youtubeios32part2257</v>
      </c>
      <c r="E1769" s="12">
        <v>139749.13815103201</v>
      </c>
      <c r="F1769" s="13">
        <v>103256.97145508599</v>
      </c>
      <c r="G1769" s="13"/>
      <c r="I1769" s="11"/>
    </row>
    <row r="1770" spans="1:9" x14ac:dyDescent="0.25">
      <c r="A1770" s="9" t="s">
        <v>54</v>
      </c>
      <c r="B1770" s="28" t="s">
        <v>70</v>
      </c>
      <c r="C1770" s="9">
        <v>258</v>
      </c>
      <c r="D1770" s="9" t="str">
        <f t="shared" si="40"/>
        <v>KC_Youtubeios32part2258</v>
      </c>
      <c r="E1770" s="12">
        <v>140292.9091166</v>
      </c>
      <c r="F1770" s="13">
        <v>103515.91144266599</v>
      </c>
      <c r="G1770" s="13"/>
      <c r="I1770" s="11"/>
    </row>
    <row r="1771" spans="1:9" x14ac:dyDescent="0.25">
      <c r="A1771" s="9" t="s">
        <v>54</v>
      </c>
      <c r="B1771" s="28" t="s">
        <v>70</v>
      </c>
      <c r="C1771" s="9">
        <v>259</v>
      </c>
      <c r="D1771" s="9" t="str">
        <f t="shared" si="40"/>
        <v>KC_Youtubeios32part2259</v>
      </c>
      <c r="E1771" s="12">
        <v>140836.68008216799</v>
      </c>
      <c r="F1771" s="13">
        <v>103773.60793129</v>
      </c>
      <c r="G1771" s="13"/>
      <c r="I1771" s="11"/>
    </row>
    <row r="1772" spans="1:9" x14ac:dyDescent="0.25">
      <c r="A1772" s="9" t="s">
        <v>54</v>
      </c>
      <c r="B1772" s="28" t="s">
        <v>70</v>
      </c>
      <c r="C1772" s="9">
        <v>260</v>
      </c>
      <c r="D1772" s="9" t="str">
        <f t="shared" si="40"/>
        <v>KC_Youtubeios32part2260</v>
      </c>
      <c r="E1772" s="12">
        <v>141380.45104773599</v>
      </c>
      <c r="F1772" s="13">
        <v>104030.06809097499</v>
      </c>
      <c r="G1772" s="13"/>
      <c r="I1772" s="11"/>
    </row>
    <row r="1773" spans="1:9" x14ac:dyDescent="0.25">
      <c r="A1773" s="9" t="s">
        <v>54</v>
      </c>
      <c r="B1773" s="28" t="s">
        <v>70</v>
      </c>
      <c r="C1773" s="9">
        <v>261</v>
      </c>
      <c r="D1773" s="9" t="str">
        <f t="shared" si="40"/>
        <v>KC_Youtubeios32part2261</v>
      </c>
      <c r="E1773" s="12">
        <v>141924.22201330401</v>
      </c>
      <c r="F1773" s="13">
        <v>104285.29906365801</v>
      </c>
      <c r="G1773" s="13"/>
      <c r="I1773" s="11"/>
    </row>
    <row r="1774" spans="1:9" x14ac:dyDescent="0.25">
      <c r="A1774" s="9" t="s">
        <v>54</v>
      </c>
      <c r="B1774" s="28" t="s">
        <v>70</v>
      </c>
      <c r="C1774" s="9">
        <v>262</v>
      </c>
      <c r="D1774" s="9" t="str">
        <f t="shared" si="40"/>
        <v>KC_Youtubeios32part2262</v>
      </c>
      <c r="E1774" s="12">
        <v>142467.99297887299</v>
      </c>
      <c r="F1774" s="13">
        <v>104539.307962829</v>
      </c>
      <c r="G1774" s="13"/>
      <c r="I1774" s="11"/>
    </row>
    <row r="1775" spans="1:9" x14ac:dyDescent="0.25">
      <c r="A1775" s="9" t="s">
        <v>54</v>
      </c>
      <c r="B1775" s="28" t="s">
        <v>70</v>
      </c>
      <c r="C1775" s="9">
        <v>263</v>
      </c>
      <c r="D1775" s="9" t="str">
        <f t="shared" si="40"/>
        <v>KC_Youtubeios32part2263</v>
      </c>
      <c r="E1775" s="12">
        <v>143011.76394444099</v>
      </c>
      <c r="F1775" s="13">
        <v>104792.10187319299</v>
      </c>
      <c r="G1775" s="13"/>
      <c r="I1775" s="11"/>
    </row>
    <row r="1776" spans="1:9" x14ac:dyDescent="0.25">
      <c r="A1776" s="9" t="s">
        <v>54</v>
      </c>
      <c r="B1776" s="28" t="s">
        <v>70</v>
      </c>
      <c r="C1776" s="9">
        <v>264</v>
      </c>
      <c r="D1776" s="9" t="str">
        <f t="shared" si="40"/>
        <v>KC_Youtubeios32part2264</v>
      </c>
      <c r="E1776" s="12">
        <v>143555.53491000901</v>
      </c>
      <c r="F1776" s="13">
        <v>105043.687850337</v>
      </c>
      <c r="G1776" s="13"/>
      <c r="I1776" s="11"/>
    </row>
    <row r="1777" spans="1:9" x14ac:dyDescent="0.25">
      <c r="A1777" s="9" t="s">
        <v>54</v>
      </c>
      <c r="B1777" s="28" t="s">
        <v>70</v>
      </c>
      <c r="C1777" s="9">
        <v>265</v>
      </c>
      <c r="D1777" s="9" t="str">
        <f t="shared" si="40"/>
        <v>KC_Youtubeios32part2265</v>
      </c>
      <c r="E1777" s="12">
        <v>144099.305875577</v>
      </c>
      <c r="F1777" s="13">
        <v>105294.072920418</v>
      </c>
      <c r="G1777" s="13"/>
      <c r="I1777" s="11"/>
    </row>
    <row r="1778" spans="1:9" x14ac:dyDescent="0.25">
      <c r="A1778" s="9" t="s">
        <v>54</v>
      </c>
      <c r="B1778" s="28" t="s">
        <v>70</v>
      </c>
      <c r="C1778" s="9">
        <v>266</v>
      </c>
      <c r="D1778" s="9" t="str">
        <f t="shared" si="40"/>
        <v>KC_Youtubeios32part2266</v>
      </c>
      <c r="E1778" s="12">
        <v>144643.076841145</v>
      </c>
      <c r="F1778" s="13">
        <v>105543.264079863</v>
      </c>
      <c r="G1778" s="13"/>
      <c r="I1778" s="11"/>
    </row>
    <row r="1779" spans="1:9" x14ac:dyDescent="0.25">
      <c r="A1779" s="9" t="s">
        <v>54</v>
      </c>
      <c r="B1779" s="28" t="s">
        <v>70</v>
      </c>
      <c r="C1779" s="9">
        <v>267</v>
      </c>
      <c r="D1779" s="9" t="str">
        <f t="shared" si="40"/>
        <v>KC_Youtubeios32part2267</v>
      </c>
      <c r="E1779" s="12">
        <v>145186.84780671401</v>
      </c>
      <c r="F1779" s="13">
        <v>105791.268295082</v>
      </c>
      <c r="G1779" s="13"/>
      <c r="I1779" s="11"/>
    </row>
    <row r="1780" spans="1:9" x14ac:dyDescent="0.25">
      <c r="A1780" s="9" t="s">
        <v>54</v>
      </c>
      <c r="B1780" s="28" t="s">
        <v>70</v>
      </c>
      <c r="C1780" s="9">
        <v>268</v>
      </c>
      <c r="D1780" s="9" t="str">
        <f t="shared" si="40"/>
        <v>KC_Youtubeios32part2268</v>
      </c>
      <c r="E1780" s="12">
        <v>145730.618772282</v>
      </c>
      <c r="F1780" s="13">
        <v>106038.092502193</v>
      </c>
      <c r="G1780" s="13"/>
      <c r="I1780" s="11"/>
    </row>
    <row r="1781" spans="1:9" x14ac:dyDescent="0.25">
      <c r="A1781" s="9" t="s">
        <v>54</v>
      </c>
      <c r="B1781" s="28" t="s">
        <v>70</v>
      </c>
      <c r="C1781" s="9">
        <v>269</v>
      </c>
      <c r="D1781" s="9" t="str">
        <f t="shared" si="40"/>
        <v>KC_Youtubeios32part2269</v>
      </c>
      <c r="E1781" s="12">
        <v>146274.38973785</v>
      </c>
      <c r="F1781" s="13">
        <v>106283.743606769</v>
      </c>
      <c r="G1781" s="13"/>
      <c r="I1781" s="11"/>
    </row>
    <row r="1782" spans="1:9" x14ac:dyDescent="0.25">
      <c r="A1782" s="9" t="s">
        <v>54</v>
      </c>
      <c r="B1782" s="28" t="s">
        <v>70</v>
      </c>
      <c r="C1782" s="9">
        <v>270</v>
      </c>
      <c r="D1782" s="9" t="str">
        <f t="shared" si="40"/>
        <v>KC_Youtubeios32part2270</v>
      </c>
      <c r="E1782" s="12">
        <v>146818.16070341799</v>
      </c>
      <c r="F1782" s="13">
        <v>106528.228483584</v>
      </c>
      <c r="G1782" s="13"/>
      <c r="I1782" s="11"/>
    </row>
    <row r="1783" spans="1:9" x14ac:dyDescent="0.25">
      <c r="A1783" s="9" t="s">
        <v>54</v>
      </c>
      <c r="B1783" s="28" t="s">
        <v>70</v>
      </c>
      <c r="C1783" s="9">
        <v>271</v>
      </c>
      <c r="D1783" s="9" t="str">
        <f t="shared" si="40"/>
        <v>KC_Youtubeios32part2271</v>
      </c>
      <c r="E1783" s="12">
        <v>147361.931668987</v>
      </c>
      <c r="F1783" s="13">
        <v>106771.55397638401</v>
      </c>
      <c r="G1783" s="13"/>
      <c r="I1783" s="11"/>
    </row>
    <row r="1784" spans="1:9" x14ac:dyDescent="0.25">
      <c r="A1784" s="9" t="s">
        <v>54</v>
      </c>
      <c r="B1784" s="28" t="s">
        <v>70</v>
      </c>
      <c r="C1784" s="9">
        <v>272</v>
      </c>
      <c r="D1784" s="9" t="str">
        <f t="shared" si="40"/>
        <v>KC_Youtubeios32part2272</v>
      </c>
      <c r="E1784" s="12">
        <v>147905.702634555</v>
      </c>
      <c r="F1784" s="13">
        <v>107013.726897664</v>
      </c>
      <c r="G1784" s="13"/>
      <c r="I1784" s="11"/>
    </row>
    <row r="1785" spans="1:9" x14ac:dyDescent="0.25">
      <c r="A1785" s="9" t="s">
        <v>54</v>
      </c>
      <c r="B1785" s="28" t="s">
        <v>70</v>
      </c>
      <c r="C1785" s="9">
        <v>273</v>
      </c>
      <c r="D1785" s="9" t="str">
        <f t="shared" si="40"/>
        <v>KC_Youtubeios32part2273</v>
      </c>
      <c r="E1785" s="12">
        <v>148449.47360012299</v>
      </c>
      <c r="F1785" s="13">
        <v>107254.75402845501</v>
      </c>
      <c r="G1785" s="13"/>
      <c r="I1785" s="11"/>
    </row>
    <row r="1786" spans="1:9" x14ac:dyDescent="0.25">
      <c r="A1786" s="9" t="s">
        <v>54</v>
      </c>
      <c r="B1786" s="28" t="s">
        <v>70</v>
      </c>
      <c r="C1786" s="9">
        <v>274</v>
      </c>
      <c r="D1786" s="9" t="str">
        <f t="shared" si="40"/>
        <v>KC_Youtubeios32part2274</v>
      </c>
      <c r="E1786" s="12">
        <v>148993.24456569101</v>
      </c>
      <c r="F1786" s="13">
        <v>107494.64211812901</v>
      </c>
      <c r="G1786" s="13"/>
      <c r="I1786" s="11"/>
    </row>
    <row r="1787" spans="1:9" x14ac:dyDescent="0.25">
      <c r="A1787" s="9" t="s">
        <v>54</v>
      </c>
      <c r="B1787" s="28" t="s">
        <v>70</v>
      </c>
      <c r="C1787" s="9">
        <v>275</v>
      </c>
      <c r="D1787" s="9" t="str">
        <f t="shared" si="40"/>
        <v>KC_Youtubeios32part2275</v>
      </c>
      <c r="E1787" s="12">
        <v>149537.01553125901</v>
      </c>
      <c r="F1787" s="13">
        <v>107733.397884212</v>
      </c>
      <c r="G1787" s="13"/>
      <c r="I1787" s="11"/>
    </row>
    <row r="1788" spans="1:9" x14ac:dyDescent="0.25">
      <c r="A1788" s="9" t="s">
        <v>54</v>
      </c>
      <c r="B1788" s="28" t="s">
        <v>70</v>
      </c>
      <c r="C1788" s="9">
        <v>276</v>
      </c>
      <c r="D1788" s="9" t="str">
        <f t="shared" si="40"/>
        <v>KC_Youtubeios32part2276</v>
      </c>
      <c r="E1788" s="12">
        <v>150080.78649682799</v>
      </c>
      <c r="F1788" s="13">
        <v>107971.02801220299</v>
      </c>
      <c r="G1788" s="13"/>
      <c r="I1788" s="11"/>
    </row>
    <row r="1789" spans="1:9" x14ac:dyDescent="0.25">
      <c r="A1789" s="9" t="s">
        <v>54</v>
      </c>
      <c r="B1789" s="28" t="s">
        <v>70</v>
      </c>
      <c r="C1789" s="9">
        <v>277</v>
      </c>
      <c r="D1789" s="9" t="str">
        <f t="shared" si="40"/>
        <v>KC_Youtubeios32part2277</v>
      </c>
      <c r="E1789" s="12">
        <v>150624.55746239601</v>
      </c>
      <c r="F1789" s="13">
        <v>108207.53915541399</v>
      </c>
      <c r="G1789" s="13"/>
      <c r="I1789" s="11"/>
    </row>
    <row r="1790" spans="1:9" x14ac:dyDescent="0.25">
      <c r="A1790" s="9" t="s">
        <v>54</v>
      </c>
      <c r="B1790" s="28" t="s">
        <v>70</v>
      </c>
      <c r="C1790" s="9">
        <v>278</v>
      </c>
      <c r="D1790" s="9" t="str">
        <f t="shared" si="40"/>
        <v>KC_Youtubeios32part2278</v>
      </c>
      <c r="E1790" s="12">
        <v>151168.32842796401</v>
      </c>
      <c r="F1790" s="13">
        <v>108442.937934813</v>
      </c>
      <c r="G1790" s="13"/>
      <c r="I1790" s="11"/>
    </row>
    <row r="1791" spans="1:9" x14ac:dyDescent="0.25">
      <c r="A1791" s="9" t="s">
        <v>54</v>
      </c>
      <c r="B1791" s="28" t="s">
        <v>70</v>
      </c>
      <c r="C1791" s="9">
        <v>279</v>
      </c>
      <c r="D1791" s="9" t="str">
        <f t="shared" si="40"/>
        <v>KC_Youtubeios32part2279</v>
      </c>
      <c r="E1791" s="12">
        <v>151712.099393532</v>
      </c>
      <c r="F1791" s="13">
        <v>108677.230938874</v>
      </c>
      <c r="G1791" s="13"/>
      <c r="I1791" s="11"/>
    </row>
    <row r="1792" spans="1:9" x14ac:dyDescent="0.25">
      <c r="A1792" s="9" t="s">
        <v>54</v>
      </c>
      <c r="B1792" s="28" t="s">
        <v>70</v>
      </c>
      <c r="C1792" s="9">
        <v>280</v>
      </c>
      <c r="D1792" s="9" t="str">
        <f t="shared" si="40"/>
        <v>KC_Youtubeios32part2280</v>
      </c>
      <c r="E1792" s="12">
        <v>152255.87035910101</v>
      </c>
      <c r="F1792" s="13">
        <v>108910.42472345001</v>
      </c>
      <c r="G1792" s="13"/>
      <c r="I1792" s="11"/>
    </row>
    <row r="1793" spans="1:9" x14ac:dyDescent="0.25">
      <c r="A1793" s="9" t="s">
        <v>54</v>
      </c>
      <c r="B1793" s="28" t="s">
        <v>70</v>
      </c>
      <c r="C1793" s="9">
        <v>281</v>
      </c>
      <c r="D1793" s="9" t="str">
        <f t="shared" si="40"/>
        <v>KC_Youtubeios32part2281</v>
      </c>
      <c r="E1793" s="12">
        <v>152799.64132466901</v>
      </c>
      <c r="F1793" s="13">
        <v>109142.525811639</v>
      </c>
      <c r="G1793" s="13"/>
      <c r="I1793" s="11"/>
    </row>
    <row r="1794" spans="1:9" x14ac:dyDescent="0.25">
      <c r="A1794" s="9" t="s">
        <v>54</v>
      </c>
      <c r="B1794" s="28" t="s">
        <v>70</v>
      </c>
      <c r="C1794" s="9">
        <v>282</v>
      </c>
      <c r="D1794" s="9" t="str">
        <f t="shared" si="40"/>
        <v>KC_Youtubeios32part2282</v>
      </c>
      <c r="E1794" s="12">
        <v>153343.412290237</v>
      </c>
      <c r="F1794" s="13">
        <v>109373.54069367499</v>
      </c>
      <c r="G1794" s="13"/>
      <c r="I1794" s="11"/>
    </row>
    <row r="1795" spans="1:9" x14ac:dyDescent="0.25">
      <c r="A1795" s="9" t="s">
        <v>54</v>
      </c>
      <c r="B1795" s="28" t="s">
        <v>70</v>
      </c>
      <c r="C1795" s="9">
        <v>283</v>
      </c>
      <c r="D1795" s="9" t="str">
        <f t="shared" si="40"/>
        <v>KC_Youtubeios32part2283</v>
      </c>
      <c r="E1795" s="12">
        <v>153887.18325580499</v>
      </c>
      <c r="F1795" s="13">
        <v>109603.475826814</v>
      </c>
      <c r="G1795" s="13"/>
      <c r="I1795" s="11"/>
    </row>
    <row r="1796" spans="1:9" x14ac:dyDescent="0.25">
      <c r="A1796" s="9" t="s">
        <v>54</v>
      </c>
      <c r="B1796" s="28" t="s">
        <v>70</v>
      </c>
      <c r="C1796" s="9">
        <v>284</v>
      </c>
      <c r="D1796" s="9" t="str">
        <f t="shared" si="40"/>
        <v>KC_Youtubeios32part2284</v>
      </c>
      <c r="E1796" s="12">
        <v>154430.95422137299</v>
      </c>
      <c r="F1796" s="13">
        <v>109832.337635239</v>
      </c>
      <c r="G1796" s="13"/>
      <c r="I1796" s="11"/>
    </row>
    <row r="1797" spans="1:9" x14ac:dyDescent="0.25">
      <c r="A1797" s="9" t="s">
        <v>54</v>
      </c>
      <c r="B1797" s="28" t="s">
        <v>70</v>
      </c>
      <c r="C1797" s="9">
        <v>285</v>
      </c>
      <c r="D1797" s="9" t="str">
        <f t="shared" si="40"/>
        <v>KC_Youtubeios32part2285</v>
      </c>
      <c r="E1797" s="12">
        <v>154974.725186942</v>
      </c>
      <c r="F1797" s="13">
        <v>110060.132509969</v>
      </c>
      <c r="G1797" s="13"/>
      <c r="I1797" s="11"/>
    </row>
    <row r="1798" spans="1:9" x14ac:dyDescent="0.25">
      <c r="A1798" s="9" t="s">
        <v>54</v>
      </c>
      <c r="B1798" s="28" t="s">
        <v>70</v>
      </c>
      <c r="C1798" s="9">
        <v>286</v>
      </c>
      <c r="D1798" s="9" t="str">
        <f t="shared" si="40"/>
        <v>KC_Youtubeios32part2286</v>
      </c>
      <c r="E1798" s="12">
        <v>155518.49615250999</v>
      </c>
      <c r="F1798" s="13">
        <v>110286.86680877701</v>
      </c>
      <c r="G1798" s="13"/>
      <c r="I1798" s="11"/>
    </row>
    <row r="1799" spans="1:9" x14ac:dyDescent="0.25">
      <c r="A1799" s="9" t="s">
        <v>54</v>
      </c>
      <c r="B1799" s="28" t="s">
        <v>70</v>
      </c>
      <c r="C1799" s="9">
        <v>287</v>
      </c>
      <c r="D1799" s="9" t="str">
        <f t="shared" si="40"/>
        <v>KC_Youtubeios32part2287</v>
      </c>
      <c r="E1799" s="12">
        <v>156062.26711807799</v>
      </c>
      <c r="F1799" s="13">
        <v>110512.546856117</v>
      </c>
      <c r="G1799" s="13"/>
      <c r="I1799" s="11"/>
    </row>
    <row r="1800" spans="1:9" x14ac:dyDescent="0.25">
      <c r="A1800" s="9" t="s">
        <v>54</v>
      </c>
      <c r="B1800" s="28" t="s">
        <v>70</v>
      </c>
      <c r="C1800" s="9">
        <v>288</v>
      </c>
      <c r="D1800" s="9" t="str">
        <f t="shared" si="40"/>
        <v>KC_Youtubeios32part2288</v>
      </c>
      <c r="E1800" s="12">
        <v>156606.03808364601</v>
      </c>
      <c r="F1800" s="13">
        <v>110737.17894305701</v>
      </c>
      <c r="G1800" s="13"/>
      <c r="I1800" s="11"/>
    </row>
    <row r="1801" spans="1:9" x14ac:dyDescent="0.25">
      <c r="A1801" s="9" t="s">
        <v>54</v>
      </c>
      <c r="B1801" s="28" t="s">
        <v>70</v>
      </c>
      <c r="C1801" s="9">
        <v>289</v>
      </c>
      <c r="D1801" s="9" t="str">
        <f t="shared" si="40"/>
        <v>KC_Youtubeios32part2289</v>
      </c>
      <c r="E1801" s="12">
        <v>157149.809049214</v>
      </c>
      <c r="F1801" s="13">
        <v>110960.76932722201</v>
      </c>
      <c r="G1801" s="13"/>
      <c r="I1801" s="11"/>
    </row>
    <row r="1802" spans="1:9" x14ac:dyDescent="0.25">
      <c r="A1802" s="9" t="s">
        <v>54</v>
      </c>
      <c r="B1802" s="28" t="s">
        <v>70</v>
      </c>
      <c r="C1802" s="9">
        <v>290</v>
      </c>
      <c r="D1802" s="9" t="str">
        <f t="shared" si="40"/>
        <v>KC_Youtubeios32part2290</v>
      </c>
      <c r="E1802" s="12">
        <v>157693.58001478299</v>
      </c>
      <c r="F1802" s="13">
        <v>111183.32423274301</v>
      </c>
      <c r="G1802" s="13"/>
      <c r="I1802" s="11"/>
    </row>
    <row r="1803" spans="1:9" x14ac:dyDescent="0.25">
      <c r="A1803" s="9" t="s">
        <v>54</v>
      </c>
      <c r="B1803" s="28" t="s">
        <v>70</v>
      </c>
      <c r="C1803" s="9">
        <v>291</v>
      </c>
      <c r="D1803" s="9" t="str">
        <f t="shared" si="40"/>
        <v>KC_Youtubeios32part2291</v>
      </c>
      <c r="E1803" s="12">
        <v>158237.35098035101</v>
      </c>
      <c r="F1803" s="13">
        <v>111404.84985021201</v>
      </c>
      <c r="G1803" s="13"/>
      <c r="I1803" s="11"/>
    </row>
    <row r="1804" spans="1:9" x14ac:dyDescent="0.25">
      <c r="A1804" s="9" t="s">
        <v>54</v>
      </c>
      <c r="B1804" s="28" t="s">
        <v>70</v>
      </c>
      <c r="C1804" s="9">
        <v>292</v>
      </c>
      <c r="D1804" s="9" t="str">
        <f t="shared" si="40"/>
        <v>KC_Youtubeios32part2292</v>
      </c>
      <c r="E1804" s="12">
        <v>158781.121945919</v>
      </c>
      <c r="F1804" s="13">
        <v>111625.352336649</v>
      </c>
      <c r="G1804" s="13"/>
      <c r="I1804" s="11"/>
    </row>
    <row r="1805" spans="1:9" x14ac:dyDescent="0.25">
      <c r="A1805" s="9" t="s">
        <v>54</v>
      </c>
      <c r="B1805" s="28" t="s">
        <v>70</v>
      </c>
      <c r="C1805" s="9">
        <v>293</v>
      </c>
      <c r="D1805" s="9" t="str">
        <f t="shared" si="40"/>
        <v>KC_Youtubeios32part2293</v>
      </c>
      <c r="E1805" s="12">
        <v>159324.892911487</v>
      </c>
      <c r="F1805" s="13">
        <v>111844.837815469</v>
      </c>
      <c r="G1805" s="13"/>
      <c r="I1805" s="11"/>
    </row>
    <row r="1806" spans="1:9" x14ac:dyDescent="0.25">
      <c r="A1806" s="9" t="s">
        <v>54</v>
      </c>
      <c r="B1806" s="28" t="s">
        <v>70</v>
      </c>
      <c r="C1806" s="9">
        <v>294</v>
      </c>
      <c r="D1806" s="9" t="str">
        <f t="shared" si="40"/>
        <v>KC_Youtubeios32part2294</v>
      </c>
      <c r="E1806" s="12">
        <v>159868.66387705601</v>
      </c>
      <c r="F1806" s="13">
        <v>112063.31237646101</v>
      </c>
      <c r="G1806" s="13"/>
      <c r="I1806" s="11"/>
    </row>
    <row r="1807" spans="1:9" x14ac:dyDescent="0.25">
      <c r="A1807" s="9" t="s">
        <v>54</v>
      </c>
      <c r="B1807" s="28" t="s">
        <v>70</v>
      </c>
      <c r="C1807" s="9">
        <v>295</v>
      </c>
      <c r="D1807" s="9" t="str">
        <f t="shared" si="40"/>
        <v>KC_Youtubeios32part2295</v>
      </c>
      <c r="E1807" s="12">
        <v>160412.434842624</v>
      </c>
      <c r="F1807" s="13">
        <v>112280.78207576901</v>
      </c>
      <c r="G1807" s="13"/>
      <c r="I1807" s="11"/>
    </row>
    <row r="1808" spans="1:9" x14ac:dyDescent="0.25">
      <c r="A1808" s="9" t="s">
        <v>54</v>
      </c>
      <c r="B1808" s="28" t="s">
        <v>70</v>
      </c>
      <c r="C1808" s="9">
        <v>296</v>
      </c>
      <c r="D1808" s="9" t="str">
        <f t="shared" si="40"/>
        <v>KC_Youtubeios32part2296</v>
      </c>
      <c r="E1808" s="12">
        <v>160956.205808192</v>
      </c>
      <c r="F1808" s="13">
        <v>112497.252935885</v>
      </c>
      <c r="G1808" s="13"/>
      <c r="I1808" s="11"/>
    </row>
    <row r="1809" spans="1:9" x14ac:dyDescent="0.25">
      <c r="A1809" s="9" t="s">
        <v>54</v>
      </c>
      <c r="B1809" s="28" t="s">
        <v>70</v>
      </c>
      <c r="C1809" s="9">
        <v>297</v>
      </c>
      <c r="D1809" s="9" t="str">
        <f t="shared" si="40"/>
        <v>KC_Youtubeios32part2297</v>
      </c>
      <c r="E1809" s="12">
        <v>161499.97677375999</v>
      </c>
      <c r="F1809" s="13">
        <v>112712.730945645</v>
      </c>
      <c r="G1809" s="13"/>
      <c r="I1809" s="11"/>
    </row>
    <row r="1810" spans="1:9" x14ac:dyDescent="0.25">
      <c r="A1810" s="9" t="s">
        <v>54</v>
      </c>
      <c r="B1810" s="28" t="s">
        <v>70</v>
      </c>
      <c r="C1810" s="9">
        <v>298</v>
      </c>
      <c r="D1810" s="9" t="str">
        <f t="shared" si="40"/>
        <v>KC_Youtubeios32part2298</v>
      </c>
      <c r="E1810" s="12">
        <v>162043.74773932801</v>
      </c>
      <c r="F1810" s="13">
        <v>112927.222060225</v>
      </c>
      <c r="G1810" s="13"/>
      <c r="I1810" s="11"/>
    </row>
    <row r="1811" spans="1:9" x14ac:dyDescent="0.25">
      <c r="A1811" s="9" t="s">
        <v>54</v>
      </c>
      <c r="B1811" s="28" t="s">
        <v>70</v>
      </c>
      <c r="C1811" s="9">
        <v>299</v>
      </c>
      <c r="D1811" s="9" t="str">
        <f t="shared" si="40"/>
        <v>KC_Youtubeios32part2299</v>
      </c>
      <c r="E1811" s="12">
        <v>162587.518704897</v>
      </c>
      <c r="F1811" s="13">
        <v>113140.732201155</v>
      </c>
      <c r="G1811" s="13"/>
      <c r="I1811" s="11"/>
    </row>
    <row r="1812" spans="1:9" x14ac:dyDescent="0.25">
      <c r="A1812" s="9" t="s">
        <v>54</v>
      </c>
      <c r="B1812" s="29" t="s">
        <v>70</v>
      </c>
      <c r="C1812" s="9">
        <v>300</v>
      </c>
      <c r="D1812" s="9" t="str">
        <f t="shared" ref="D1812" si="41">A1812&amp;"_"&amp;B1812&amp;C1812</f>
        <v>KC_Youtubeios32part2300</v>
      </c>
      <c r="E1812" s="12">
        <v>163131.28967046499</v>
      </c>
      <c r="F1812" s="13">
        <v>113353.26725633</v>
      </c>
      <c r="G1812" s="13"/>
      <c r="I1812" s="11"/>
    </row>
  </sheetData>
  <mergeCells count="4">
    <mergeCell ref="L9:L10"/>
    <mergeCell ref="P10:Q11"/>
    <mergeCell ref="X11:Z11"/>
    <mergeCell ref="R11:T11"/>
  </mergeCells>
  <conditionalFormatting sqref="X14:X31 Z14:Z31">
    <cfRule type="cellIs" dxfId="5" priority="31" operator="lessThan">
      <formula>0</formula>
    </cfRule>
    <cfRule type="cellIs" dxfId="4" priority="32" operator="greaterThan">
      <formula>0</formula>
    </cfRule>
  </conditionalFormatting>
  <conditionalFormatting sqref="Z33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X33">
    <cfRule type="cellIs" dxfId="1" priority="20" operator="lessThan">
      <formula>0</formula>
    </cfRule>
    <cfRule type="cellIs" dxfId="0" priority="21" operator="greaterThan">
      <formula>0</formula>
    </cfRule>
  </conditionalFormatting>
  <pageMargins left="0.7" right="0.7" top="0.75" bottom="0.75" header="0.3" footer="0.3"/>
  <pageSetup scale="1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Sheet3</vt:lpstr>
      <vt:lpstr>Guide</vt:lpstr>
      <vt:lpstr> 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</dc:creator>
  <cp:lastModifiedBy>Kavyahbhat</cp:lastModifiedBy>
  <dcterms:created xsi:type="dcterms:W3CDTF">2020-08-14T13:03:09Z</dcterms:created>
  <dcterms:modified xsi:type="dcterms:W3CDTF">2022-03-31T17:36:59Z</dcterms:modified>
</cp:coreProperties>
</file>