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MMM KCC\UK Andrex\"/>
    </mc:Choice>
  </mc:AlternateContent>
  <xr:revisionPtr revIDLastSave="0" documentId="13_ncr:1_{355992EC-3B91-4AA4-9608-21E602C1E16A}" xr6:coauthVersionLast="47" xr6:coauthVersionMax="47" xr10:uidLastSave="{00000000-0000-0000-0000-000000000000}"/>
  <bookViews>
    <workbookView xWindow="-120" yWindow="-120" windowWidth="20730" windowHeight="11160" xr2:uid="{4C55DEDC-E150-49CF-A840-7EE38EB10418}"/>
  </bookViews>
  <sheets>
    <sheet name="AC" sheetId="2" r:id="rId1"/>
    <sheet name="AC (2)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06" i="2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55" i="3"/>
  <c r="D1" i="3"/>
  <c r="C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3" i="3"/>
  <c r="T106" i="3"/>
  <c r="R106" i="3"/>
  <c r="Q106" i="3"/>
  <c r="T105" i="3"/>
  <c r="R105" i="3"/>
  <c r="Q105" i="3"/>
  <c r="A105" i="3"/>
  <c r="T104" i="3"/>
  <c r="R104" i="3"/>
  <c r="Q104" i="3"/>
  <c r="A104" i="3"/>
  <c r="T103" i="3"/>
  <c r="R103" i="3"/>
  <c r="Q103" i="3"/>
  <c r="A103" i="3"/>
  <c r="T102" i="3"/>
  <c r="R102" i="3"/>
  <c r="Q102" i="3"/>
  <c r="A102" i="3"/>
  <c r="T101" i="3"/>
  <c r="R101" i="3"/>
  <c r="Q101" i="3"/>
  <c r="A101" i="3"/>
  <c r="T100" i="3"/>
  <c r="R100" i="3"/>
  <c r="Q100" i="3"/>
  <c r="A100" i="3"/>
  <c r="T99" i="3"/>
  <c r="R99" i="3"/>
  <c r="Q99" i="3"/>
  <c r="A99" i="3"/>
  <c r="T98" i="3"/>
  <c r="R98" i="3"/>
  <c r="Q98" i="3"/>
  <c r="A98" i="3"/>
  <c r="T97" i="3"/>
  <c r="R97" i="3"/>
  <c r="Q97" i="3"/>
  <c r="A97" i="3"/>
  <c r="T96" i="3"/>
  <c r="R96" i="3"/>
  <c r="Q96" i="3"/>
  <c r="A96" i="3"/>
  <c r="T95" i="3"/>
  <c r="R95" i="3"/>
  <c r="Q95" i="3"/>
  <c r="A95" i="3"/>
  <c r="T94" i="3"/>
  <c r="R94" i="3"/>
  <c r="Q94" i="3"/>
  <c r="A94" i="3"/>
  <c r="T93" i="3"/>
  <c r="R93" i="3"/>
  <c r="Q93" i="3"/>
  <c r="A93" i="3"/>
  <c r="T92" i="3"/>
  <c r="R92" i="3"/>
  <c r="Q92" i="3"/>
  <c r="A92" i="3"/>
  <c r="T91" i="3"/>
  <c r="R91" i="3"/>
  <c r="Q91" i="3"/>
  <c r="A91" i="3"/>
  <c r="T90" i="3"/>
  <c r="R90" i="3"/>
  <c r="Q90" i="3"/>
  <c r="A90" i="3"/>
  <c r="T89" i="3"/>
  <c r="R89" i="3"/>
  <c r="Q89" i="3"/>
  <c r="A89" i="3"/>
  <c r="T88" i="3"/>
  <c r="R88" i="3"/>
  <c r="Q88" i="3"/>
  <c r="A88" i="3"/>
  <c r="T87" i="3"/>
  <c r="R87" i="3"/>
  <c r="Q87" i="3"/>
  <c r="A87" i="3"/>
  <c r="T86" i="3"/>
  <c r="R86" i="3"/>
  <c r="Q86" i="3"/>
  <c r="A86" i="3"/>
  <c r="T85" i="3"/>
  <c r="R85" i="3"/>
  <c r="Q85" i="3"/>
  <c r="A85" i="3"/>
  <c r="T84" i="3"/>
  <c r="R84" i="3"/>
  <c r="Q84" i="3"/>
  <c r="A84" i="3"/>
  <c r="T83" i="3"/>
  <c r="R83" i="3"/>
  <c r="Q83" i="3"/>
  <c r="A83" i="3"/>
  <c r="T82" i="3"/>
  <c r="R82" i="3"/>
  <c r="Q82" i="3"/>
  <c r="A82" i="3"/>
  <c r="T81" i="3"/>
  <c r="R81" i="3"/>
  <c r="Q81" i="3"/>
  <c r="A81" i="3"/>
  <c r="T80" i="3"/>
  <c r="R80" i="3"/>
  <c r="Q80" i="3"/>
  <c r="A80" i="3"/>
  <c r="T79" i="3"/>
  <c r="R79" i="3"/>
  <c r="Q79" i="3"/>
  <c r="A79" i="3"/>
  <c r="T78" i="3"/>
  <c r="R78" i="3"/>
  <c r="Q78" i="3"/>
  <c r="A78" i="3"/>
  <c r="T77" i="3"/>
  <c r="R77" i="3"/>
  <c r="Q77" i="3"/>
  <c r="A77" i="3"/>
  <c r="T76" i="3"/>
  <c r="R76" i="3"/>
  <c r="Q76" i="3"/>
  <c r="A76" i="3"/>
  <c r="T75" i="3"/>
  <c r="R75" i="3"/>
  <c r="Q75" i="3"/>
  <c r="A75" i="3"/>
  <c r="T74" i="3"/>
  <c r="R74" i="3"/>
  <c r="Q74" i="3"/>
  <c r="A74" i="3"/>
  <c r="T73" i="3"/>
  <c r="R73" i="3"/>
  <c r="Q73" i="3"/>
  <c r="A73" i="3"/>
  <c r="T72" i="3"/>
  <c r="R72" i="3"/>
  <c r="Q72" i="3"/>
  <c r="A72" i="3"/>
  <c r="T71" i="3"/>
  <c r="R71" i="3"/>
  <c r="Q71" i="3"/>
  <c r="A71" i="3"/>
  <c r="T70" i="3"/>
  <c r="R70" i="3"/>
  <c r="Q70" i="3"/>
  <c r="A70" i="3"/>
  <c r="T69" i="3"/>
  <c r="R69" i="3"/>
  <c r="Q69" i="3"/>
  <c r="A69" i="3"/>
  <c r="T68" i="3"/>
  <c r="R68" i="3"/>
  <c r="Q68" i="3"/>
  <c r="A68" i="3"/>
  <c r="T67" i="3"/>
  <c r="R67" i="3"/>
  <c r="Q67" i="3"/>
  <c r="A67" i="3"/>
  <c r="T66" i="3"/>
  <c r="R66" i="3"/>
  <c r="Q66" i="3"/>
  <c r="A66" i="3"/>
  <c r="T65" i="3"/>
  <c r="R65" i="3"/>
  <c r="Q65" i="3"/>
  <c r="A65" i="3"/>
  <c r="T64" i="3"/>
  <c r="R64" i="3"/>
  <c r="Q64" i="3"/>
  <c r="A64" i="3"/>
  <c r="T63" i="3"/>
  <c r="R63" i="3"/>
  <c r="Q63" i="3"/>
  <c r="A63" i="3"/>
  <c r="T62" i="3"/>
  <c r="R62" i="3"/>
  <c r="Q62" i="3"/>
  <c r="A62" i="3"/>
  <c r="T61" i="3"/>
  <c r="R61" i="3"/>
  <c r="Q61" i="3"/>
  <c r="A61" i="3"/>
  <c r="T60" i="3"/>
  <c r="R60" i="3"/>
  <c r="Q60" i="3"/>
  <c r="A60" i="3"/>
  <c r="T59" i="3"/>
  <c r="R59" i="3"/>
  <c r="Q59" i="3"/>
  <c r="A59" i="3"/>
  <c r="T58" i="3"/>
  <c r="R58" i="3"/>
  <c r="Q58" i="3"/>
  <c r="A58" i="3"/>
  <c r="T57" i="3"/>
  <c r="R57" i="3"/>
  <c r="Q57" i="3"/>
  <c r="A57" i="3"/>
  <c r="T56" i="3"/>
  <c r="R56" i="3"/>
  <c r="Q56" i="3"/>
  <c r="A56" i="3"/>
  <c r="T55" i="3"/>
  <c r="R55" i="3"/>
  <c r="Q55" i="3"/>
  <c r="A55" i="3"/>
  <c r="T54" i="3"/>
  <c r="R54" i="3"/>
  <c r="Q54" i="3"/>
  <c r="A54" i="3"/>
  <c r="T53" i="3"/>
  <c r="R53" i="3"/>
  <c r="Q53" i="3"/>
  <c r="A53" i="3"/>
  <c r="T52" i="3"/>
  <c r="R52" i="3"/>
  <c r="Q52" i="3"/>
  <c r="A52" i="3"/>
  <c r="T51" i="3"/>
  <c r="R51" i="3"/>
  <c r="Q51" i="3"/>
  <c r="A51" i="3"/>
  <c r="T50" i="3"/>
  <c r="R50" i="3"/>
  <c r="Q50" i="3"/>
  <c r="A50" i="3"/>
  <c r="T49" i="3"/>
  <c r="R49" i="3"/>
  <c r="Q49" i="3"/>
  <c r="A49" i="3"/>
  <c r="T48" i="3"/>
  <c r="R48" i="3"/>
  <c r="Q48" i="3"/>
  <c r="A48" i="3"/>
  <c r="T47" i="3"/>
  <c r="R47" i="3"/>
  <c r="Q47" i="3"/>
  <c r="A47" i="3"/>
  <c r="T46" i="3"/>
  <c r="R46" i="3"/>
  <c r="Q46" i="3"/>
  <c r="A46" i="3"/>
  <c r="T45" i="3"/>
  <c r="R45" i="3"/>
  <c r="Q45" i="3"/>
  <c r="A45" i="3"/>
  <c r="T44" i="3"/>
  <c r="R44" i="3"/>
  <c r="Q44" i="3"/>
  <c r="A44" i="3"/>
  <c r="T43" i="3"/>
  <c r="R43" i="3"/>
  <c r="Q43" i="3"/>
  <c r="A43" i="3"/>
  <c r="T42" i="3"/>
  <c r="R42" i="3"/>
  <c r="Q42" i="3"/>
  <c r="A42" i="3"/>
  <c r="T41" i="3"/>
  <c r="R41" i="3"/>
  <c r="Q41" i="3"/>
  <c r="A41" i="3"/>
  <c r="T40" i="3"/>
  <c r="R40" i="3"/>
  <c r="Q40" i="3"/>
  <c r="A40" i="3"/>
  <c r="T39" i="3"/>
  <c r="R39" i="3"/>
  <c r="Q39" i="3"/>
  <c r="A39" i="3"/>
  <c r="T38" i="3"/>
  <c r="R38" i="3"/>
  <c r="Q38" i="3"/>
  <c r="A38" i="3"/>
  <c r="T37" i="3"/>
  <c r="R37" i="3"/>
  <c r="Q37" i="3"/>
  <c r="A37" i="3"/>
  <c r="T36" i="3"/>
  <c r="R36" i="3"/>
  <c r="Q36" i="3"/>
  <c r="A36" i="3"/>
  <c r="T35" i="3"/>
  <c r="R35" i="3"/>
  <c r="Q35" i="3"/>
  <c r="A35" i="3"/>
  <c r="T34" i="3"/>
  <c r="R34" i="3"/>
  <c r="Q34" i="3"/>
  <c r="A34" i="3"/>
  <c r="T33" i="3"/>
  <c r="R33" i="3"/>
  <c r="Q33" i="3"/>
  <c r="A33" i="3"/>
  <c r="T32" i="3"/>
  <c r="R32" i="3"/>
  <c r="Q32" i="3"/>
  <c r="A32" i="3"/>
  <c r="T31" i="3"/>
  <c r="R31" i="3"/>
  <c r="Q31" i="3"/>
  <c r="A31" i="3"/>
  <c r="T30" i="3"/>
  <c r="R30" i="3"/>
  <c r="Q30" i="3"/>
  <c r="A30" i="3"/>
  <c r="T29" i="3"/>
  <c r="R29" i="3"/>
  <c r="Q29" i="3"/>
  <c r="A29" i="3"/>
  <c r="T28" i="3"/>
  <c r="R28" i="3"/>
  <c r="Q28" i="3"/>
  <c r="A28" i="3"/>
  <c r="T27" i="3"/>
  <c r="R27" i="3"/>
  <c r="Q27" i="3"/>
  <c r="A27" i="3"/>
  <c r="T26" i="3"/>
  <c r="R26" i="3"/>
  <c r="Q26" i="3"/>
  <c r="A26" i="3"/>
  <c r="T25" i="3"/>
  <c r="R25" i="3"/>
  <c r="Q25" i="3"/>
  <c r="A25" i="3"/>
  <c r="T24" i="3"/>
  <c r="R24" i="3"/>
  <c r="Q24" i="3"/>
  <c r="A24" i="3"/>
  <c r="T23" i="3"/>
  <c r="R23" i="3"/>
  <c r="Q23" i="3"/>
  <c r="A23" i="3"/>
  <c r="T22" i="3"/>
  <c r="R22" i="3"/>
  <c r="Q22" i="3"/>
  <c r="A22" i="3"/>
  <c r="T21" i="3"/>
  <c r="R21" i="3"/>
  <c r="Q21" i="3"/>
  <c r="A21" i="3"/>
  <c r="T20" i="3"/>
  <c r="R20" i="3"/>
  <c r="Q20" i="3"/>
  <c r="A20" i="3"/>
  <c r="R19" i="3"/>
  <c r="Q19" i="3"/>
  <c r="A19" i="3"/>
  <c r="R18" i="3"/>
  <c r="Q18" i="3"/>
  <c r="A18" i="3"/>
  <c r="R17" i="3"/>
  <c r="Q17" i="3"/>
  <c r="A17" i="3"/>
  <c r="R16" i="3"/>
  <c r="Q16" i="3"/>
  <c r="A16" i="3"/>
  <c r="R15" i="3"/>
  <c r="Q15" i="3"/>
  <c r="A15" i="3"/>
  <c r="R14" i="3"/>
  <c r="Q14" i="3"/>
  <c r="A14" i="3"/>
  <c r="R13" i="3"/>
  <c r="Q13" i="3"/>
  <c r="A13" i="3"/>
  <c r="R12" i="3"/>
  <c r="Q12" i="3"/>
  <c r="A12" i="3"/>
  <c r="R11" i="3"/>
  <c r="Q11" i="3"/>
  <c r="A11" i="3"/>
  <c r="R10" i="3"/>
  <c r="Q10" i="3"/>
  <c r="A10" i="3"/>
  <c r="R9" i="3"/>
  <c r="Q9" i="3"/>
  <c r="A9" i="3"/>
  <c r="R8" i="3"/>
  <c r="Q8" i="3"/>
  <c r="A8" i="3"/>
  <c r="R7" i="3"/>
  <c r="Q7" i="3"/>
  <c r="A7" i="3"/>
  <c r="R6" i="3"/>
  <c r="Q6" i="3"/>
  <c r="A6" i="3"/>
  <c r="R5" i="3"/>
  <c r="Q5" i="3"/>
  <c r="A5" i="3"/>
  <c r="R4" i="3"/>
  <c r="Q4" i="3"/>
  <c r="A4" i="3"/>
  <c r="R3" i="3"/>
  <c r="Q3" i="3"/>
  <c r="A3" i="3"/>
  <c r="R2" i="3"/>
  <c r="Q2" i="3"/>
  <c r="T21" i="2" l="1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20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R2" i="2"/>
  <c r="Q2" i="2"/>
  <c r="D3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43" i="2" l="1"/>
  <c r="D11" i="2"/>
  <c r="D19" i="2"/>
  <c r="D59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91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51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99" i="2"/>
  <c r="D15" i="2"/>
  <c r="D23" i="2"/>
  <c r="D31" i="2"/>
  <c r="D39" i="2"/>
  <c r="D47" i="2"/>
  <c r="D55" i="2"/>
  <c r="D63" i="2"/>
  <c r="D71" i="2"/>
  <c r="D79" i="2"/>
  <c r="D87" i="2"/>
  <c r="D95" i="2"/>
  <c r="D103" i="2"/>
  <c r="D27" i="2"/>
  <c r="D67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83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35" i="2"/>
  <c r="D75" i="2"/>
  <c r="D7" i="2"/>
  <c r="D10" i="2"/>
  <c r="D18" i="2"/>
  <c r="D26" i="2"/>
  <c r="D34" i="2"/>
  <c r="D42" i="2"/>
  <c r="D50" i="2"/>
  <c r="D58" i="2"/>
  <c r="D66" i="2"/>
  <c r="D74" i="2"/>
  <c r="D82" i="2"/>
  <c r="D90" i="2"/>
  <c r="D98" i="2"/>
</calcChain>
</file>

<file path=xl/sharedStrings.xml><?xml version="1.0" encoding="utf-8"?>
<sst xmlns="http://schemas.openxmlformats.org/spreadsheetml/2006/main" count="11" uniqueCount="6">
  <si>
    <t>Weeknum</t>
  </si>
  <si>
    <t>Date</t>
  </si>
  <si>
    <t>Seas</t>
  </si>
  <si>
    <t>y = 75.568x + 2047.6</t>
  </si>
  <si>
    <t>Kleenex_Vol_sheets</t>
  </si>
  <si>
    <t>Seas2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</si>
</sst>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3" fontId="0" fillId="0" borderId="1" xfId="0" applyNumberFormat="1" applyBorder="1"/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14" fontId="0" fillId="0" borderId="0" xfId="0" applyNumberFormat="1"/>
    <xf numFmtId="14" fontId="0" fillId="3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AC!$C$2</c:f>
              <c:strCache>
                <c:ptCount val="1"/>
                <c:pt idx="0">
                  <c:v>Kleenex_Vol_sheets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AC!$C$3:$C$106</c:f>
              <c:numCache>
                <c:formatCode>#,##0</c:formatCode>
                <c:ptCount val="104"/>
                <c:pt idx="0">
                  <c:v>236525.14369999999</c:v>
                </c:pt>
                <c:pt idx="1">
                  <c:v>147491.09109999999</c:v>
                </c:pt>
                <c:pt idx="2">
                  <c:v>137944.00044999999</c:v>
                </c:pt>
                <c:pt idx="3">
                  <c:v>137620.863025</c:v>
                </c:pt>
                <c:pt idx="4">
                  <c:v>158383.12635000001</c:v>
                </c:pt>
                <c:pt idx="5">
                  <c:v>156253.86096300001</c:v>
                </c:pt>
                <c:pt idx="6">
                  <c:v>186359.69985</c:v>
                </c:pt>
                <c:pt idx="7">
                  <c:v>200179.31233099999</c:v>
                </c:pt>
                <c:pt idx="8">
                  <c:v>185143.82373099998</c:v>
                </c:pt>
                <c:pt idx="9">
                  <c:v>172550.02283099998</c:v>
                </c:pt>
                <c:pt idx="10">
                  <c:v>165416.445294</c:v>
                </c:pt>
                <c:pt idx="11">
                  <c:v>166053.87079700001</c:v>
                </c:pt>
                <c:pt idx="12">
                  <c:v>151171.334963</c:v>
                </c:pt>
                <c:pt idx="13">
                  <c:v>142574.064281</c:v>
                </c:pt>
                <c:pt idx="14">
                  <c:v>173388.319281</c:v>
                </c:pt>
                <c:pt idx="15">
                  <c:v>191613.45783100001</c:v>
                </c:pt>
                <c:pt idx="16">
                  <c:v>204474.89989999999</c:v>
                </c:pt>
                <c:pt idx="17">
                  <c:v>192729.9368</c:v>
                </c:pt>
                <c:pt idx="18">
                  <c:v>197671.3132</c:v>
                </c:pt>
                <c:pt idx="19">
                  <c:v>169222.594725</c:v>
                </c:pt>
                <c:pt idx="20">
                  <c:v>161693.484975</c:v>
                </c:pt>
                <c:pt idx="21">
                  <c:v>179174.61259999999</c:v>
                </c:pt>
                <c:pt idx="22">
                  <c:v>151853.27960000001</c:v>
                </c:pt>
                <c:pt idx="23">
                  <c:v>124202.6808</c:v>
                </c:pt>
                <c:pt idx="24">
                  <c:v>124482.7213</c:v>
                </c:pt>
                <c:pt idx="25">
                  <c:v>143564.24460000001</c:v>
                </c:pt>
                <c:pt idx="26">
                  <c:v>153159.1784</c:v>
                </c:pt>
                <c:pt idx="27">
                  <c:v>152433.5576</c:v>
                </c:pt>
                <c:pt idx="28">
                  <c:v>177359.2874</c:v>
                </c:pt>
                <c:pt idx="29">
                  <c:v>165781.88200000001</c:v>
                </c:pt>
                <c:pt idx="30">
                  <c:v>144015.5386</c:v>
                </c:pt>
                <c:pt idx="31">
                  <c:v>143266.9884</c:v>
                </c:pt>
                <c:pt idx="32">
                  <c:v>141189.18872500001</c:v>
                </c:pt>
                <c:pt idx="33">
                  <c:v>148332.852338</c:v>
                </c:pt>
                <c:pt idx="34">
                  <c:v>161379.51172499999</c:v>
                </c:pt>
                <c:pt idx="35">
                  <c:v>147487.81376300001</c:v>
                </c:pt>
                <c:pt idx="36">
                  <c:v>149985.9172</c:v>
                </c:pt>
                <c:pt idx="37">
                  <c:v>163590.6428</c:v>
                </c:pt>
                <c:pt idx="38">
                  <c:v>152485.58960000001</c:v>
                </c:pt>
                <c:pt idx="39">
                  <c:v>151064.4816</c:v>
                </c:pt>
                <c:pt idx="40">
                  <c:v>162460.07320000001</c:v>
                </c:pt>
                <c:pt idx="41">
                  <c:v>140127.54879999999</c:v>
                </c:pt>
                <c:pt idx="42">
                  <c:v>143977.68090799998</c:v>
                </c:pt>
                <c:pt idx="43">
                  <c:v>141733.67920000001</c:v>
                </c:pt>
                <c:pt idx="44">
                  <c:v>143351.47320000001</c:v>
                </c:pt>
                <c:pt idx="45">
                  <c:v>134976.1636</c:v>
                </c:pt>
                <c:pt idx="46">
                  <c:v>136519.46919999999</c:v>
                </c:pt>
                <c:pt idx="47">
                  <c:v>151083.95240000001</c:v>
                </c:pt>
                <c:pt idx="48">
                  <c:v>164366.86079999999</c:v>
                </c:pt>
                <c:pt idx="49">
                  <c:v>180725.01120000001</c:v>
                </c:pt>
                <c:pt idx="50">
                  <c:v>170618.8412</c:v>
                </c:pt>
                <c:pt idx="51">
                  <c:v>134163.09479999999</c:v>
                </c:pt>
                <c:pt idx="52">
                  <c:v>227138.07920000001</c:v>
                </c:pt>
                <c:pt idx="53">
                  <c:v>192298.02280000001</c:v>
                </c:pt>
                <c:pt idx="54">
                  <c:v>170151.6116</c:v>
                </c:pt>
                <c:pt idx="55">
                  <c:v>170480.13519999999</c:v>
                </c:pt>
                <c:pt idx="56">
                  <c:v>170821.14199999999</c:v>
                </c:pt>
                <c:pt idx="57">
                  <c:v>143577.71119999999</c:v>
                </c:pt>
                <c:pt idx="58">
                  <c:v>149636.6704</c:v>
                </c:pt>
                <c:pt idx="59">
                  <c:v>143129.38279999999</c:v>
                </c:pt>
                <c:pt idx="60">
                  <c:v>138944.96280000001</c:v>
                </c:pt>
                <c:pt idx="61">
                  <c:v>130497.0756</c:v>
                </c:pt>
                <c:pt idx="62">
                  <c:v>125114.898927</c:v>
                </c:pt>
                <c:pt idx="63">
                  <c:v>131957.75080000001</c:v>
                </c:pt>
                <c:pt idx="64">
                  <c:v>139991.65599999999</c:v>
                </c:pt>
                <c:pt idx="65">
                  <c:v>127661.5436</c:v>
                </c:pt>
                <c:pt idx="66">
                  <c:v>124262.24679999999</c:v>
                </c:pt>
                <c:pt idx="67">
                  <c:v>129015.3076</c:v>
                </c:pt>
                <c:pt idx="68">
                  <c:v>147158.57670000001</c:v>
                </c:pt>
                <c:pt idx="69">
                  <c:v>141540.92259999999</c:v>
                </c:pt>
                <c:pt idx="70">
                  <c:v>134011.92319999999</c:v>
                </c:pt>
                <c:pt idx="71">
                  <c:v>142157.59</c:v>
                </c:pt>
                <c:pt idx="72">
                  <c:v>140386.58919999999</c:v>
                </c:pt>
                <c:pt idx="73">
                  <c:v>147469.158</c:v>
                </c:pt>
                <c:pt idx="74">
                  <c:v>157463.57320000001</c:v>
                </c:pt>
                <c:pt idx="75">
                  <c:v>145869.03839999999</c:v>
                </c:pt>
                <c:pt idx="76">
                  <c:v>128253.9028</c:v>
                </c:pt>
                <c:pt idx="77">
                  <c:v>131410.4192</c:v>
                </c:pt>
                <c:pt idx="78">
                  <c:v>127190.648</c:v>
                </c:pt>
                <c:pt idx="79">
                  <c:v>141243.61319999999</c:v>
                </c:pt>
                <c:pt idx="80">
                  <c:v>144009.8456</c:v>
                </c:pt>
                <c:pt idx="81">
                  <c:v>146576.50880000001</c:v>
                </c:pt>
                <c:pt idx="82">
                  <c:v>136756.61120000001</c:v>
                </c:pt>
                <c:pt idx="83">
                  <c:v>125978.2148</c:v>
                </c:pt>
                <c:pt idx="84">
                  <c:v>119621.476</c:v>
                </c:pt>
                <c:pt idx="85">
                  <c:v>131739.06200000001</c:v>
                </c:pt>
                <c:pt idx="86">
                  <c:v>141136.97159999999</c:v>
                </c:pt>
                <c:pt idx="87">
                  <c:v>128949.6308</c:v>
                </c:pt>
                <c:pt idx="88">
                  <c:v>131615.6164</c:v>
                </c:pt>
                <c:pt idx="89">
                  <c:v>136343.59080000001</c:v>
                </c:pt>
                <c:pt idx="90">
                  <c:v>152138.19</c:v>
                </c:pt>
                <c:pt idx="91">
                  <c:v>138497.5552</c:v>
                </c:pt>
                <c:pt idx="92">
                  <c:v>138552.4748</c:v>
                </c:pt>
                <c:pt idx="93">
                  <c:v>142983.95879999999</c:v>
                </c:pt>
                <c:pt idx="94">
                  <c:v>143213.4448</c:v>
                </c:pt>
                <c:pt idx="95">
                  <c:v>135626.99799999999</c:v>
                </c:pt>
                <c:pt idx="96">
                  <c:v>123718.526</c:v>
                </c:pt>
                <c:pt idx="97">
                  <c:v>121359.47560000001</c:v>
                </c:pt>
                <c:pt idx="98">
                  <c:v>126544.322</c:v>
                </c:pt>
                <c:pt idx="99">
                  <c:v>133326.32279999999</c:v>
                </c:pt>
                <c:pt idx="100">
                  <c:v>136477.9228</c:v>
                </c:pt>
                <c:pt idx="101">
                  <c:v>142675.6936</c:v>
                </c:pt>
                <c:pt idx="102">
                  <c:v>159655.80960000001</c:v>
                </c:pt>
                <c:pt idx="103">
                  <c:v>116992.09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4-44CF-B156-B73F3FB5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68128"/>
        <c:axId val="1938546912"/>
      </c:lineChart>
      <c:lineChart>
        <c:grouping val="standard"/>
        <c:varyColors val="0"/>
        <c:ser>
          <c:idx val="1"/>
          <c:order val="1"/>
          <c:tx>
            <c:strRef>
              <c:f>AC!$D$2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AC!$D$3:$D$106</c:f>
              <c:numCache>
                <c:formatCode>General</c:formatCode>
                <c:ptCount val="104"/>
                <c:pt idx="0">
                  <c:v>1.5389641220010248</c:v>
                </c:pt>
                <c:pt idx="1">
                  <c:v>1.1278083520792861</c:v>
                </c:pt>
                <c:pt idx="2">
                  <c:v>1.0226131158846685</c:v>
                </c:pt>
                <c:pt idx="3">
                  <c:v>1.0226309933648534</c:v>
                </c:pt>
                <c:pt idx="4">
                  <c:v>1.0926757456230578</c:v>
                </c:pt>
                <c:pt idx="5">
                  <c:v>0.99518359320367444</c:v>
                </c:pt>
                <c:pt idx="6">
                  <c:v>1.1152196969670907</c:v>
                </c:pt>
                <c:pt idx="7">
                  <c:v>1.1394903423072353</c:v>
                </c:pt>
                <c:pt idx="8">
                  <c:v>1.0756967345707029</c:v>
                </c:pt>
                <c:pt idx="9">
                  <c:v>1.0058563818041002</c:v>
                </c:pt>
                <c:pt idx="10">
                  <c:v>0.96431481512882511</c:v>
                </c:pt>
                <c:pt idx="11">
                  <c:v>0.98914291866543647</c:v>
                </c:pt>
                <c:pt idx="12">
                  <c:v>0.96641134042068877</c:v>
                </c:pt>
                <c:pt idx="13">
                  <c:v>0.89695038225123902</c:v>
                </c:pt>
                <c:pt idx="14">
                  <c:v>0.98794452410289324</c:v>
                </c:pt>
                <c:pt idx="15">
                  <c:v>1.0642124328808644</c:v>
                </c:pt>
                <c:pt idx="16">
                  <c:v>1.1671214749300896</c:v>
                </c:pt>
                <c:pt idx="17">
                  <c:v>1.1094924812658653</c:v>
                </c:pt>
                <c:pt idx="18">
                  <c:v>1.1009037928351604</c:v>
                </c:pt>
                <c:pt idx="19">
                  <c:v>1.0335150793212211</c:v>
                </c:pt>
                <c:pt idx="20">
                  <c:v>1.002646690887101</c:v>
                </c:pt>
                <c:pt idx="21">
                  <c:v>1.0841770897515217</c:v>
                </c:pt>
                <c:pt idx="22">
                  <c:v>1.0266665874686784</c:v>
                </c:pt>
                <c:pt idx="23">
                  <c:v>0.89640641243089481</c:v>
                </c:pt>
                <c:pt idx="24">
                  <c:v>0.83886876852738101</c:v>
                </c:pt>
                <c:pt idx="25">
                  <c:v>0.91267998225246771</c:v>
                </c:pt>
                <c:pt idx="26">
                  <c:v>0.93052091071684562</c:v>
                </c:pt>
                <c:pt idx="27">
                  <c:v>0.97475626055733688</c:v>
                </c:pt>
                <c:pt idx="28">
                  <c:v>1.0666698180464544</c:v>
                </c:pt>
                <c:pt idx="29">
                  <c:v>1.0367618842843855</c:v>
                </c:pt>
                <c:pt idx="30">
                  <c:v>0.93192266209237284</c:v>
                </c:pt>
                <c:pt idx="31">
                  <c:v>0.8936630883813742</c:v>
                </c:pt>
                <c:pt idx="32">
                  <c:v>0.86566765665945444</c:v>
                </c:pt>
                <c:pt idx="33">
                  <c:v>0.92959848109257148</c:v>
                </c:pt>
                <c:pt idx="34">
                  <c:v>1.0040951948684225</c:v>
                </c:pt>
                <c:pt idx="35">
                  <c:v>0.91753515946175823</c:v>
                </c:pt>
                <c:pt idx="36">
                  <c:v>0.93467550477759931</c:v>
                </c:pt>
                <c:pt idx="37">
                  <c:v>0.99552434110096921</c:v>
                </c:pt>
                <c:pt idx="38">
                  <c:v>1.0110896106458214</c:v>
                </c:pt>
                <c:pt idx="39">
                  <c:v>0.96109754606275988</c:v>
                </c:pt>
                <c:pt idx="40">
                  <c:v>0.99910341981991035</c:v>
                </c:pt>
                <c:pt idx="41">
                  <c:v>0.93968732304651481</c:v>
                </c:pt>
                <c:pt idx="42">
                  <c:v>0.95322815524883875</c:v>
                </c:pt>
                <c:pt idx="43">
                  <c:v>0.92059949977263489</c:v>
                </c:pt>
                <c:pt idx="44">
                  <c:v>0.8864432772152101</c:v>
                </c:pt>
                <c:pt idx="45">
                  <c:v>0.85081441105386302</c:v>
                </c:pt>
                <c:pt idx="46">
                  <c:v>0.87314610359270073</c:v>
                </c:pt>
                <c:pt idx="47">
                  <c:v>0.94399811726201477</c:v>
                </c:pt>
                <c:pt idx="48">
                  <c:v>0.99854658593747669</c:v>
                </c:pt>
                <c:pt idx="49">
                  <c:v>1.0734128935311005</c:v>
                </c:pt>
                <c:pt idx="50">
                  <c:v>1.096228497072842</c:v>
                </c:pt>
                <c:pt idx="51">
                  <c:v>0.89061275165381359</c:v>
                </c:pt>
                <c:pt idx="52">
                  <c:v>1.5389641220010248</c:v>
                </c:pt>
                <c:pt idx="53">
                  <c:v>1.1278083520792861</c:v>
                </c:pt>
                <c:pt idx="54">
                  <c:v>1.0226131158846685</c:v>
                </c:pt>
                <c:pt idx="55">
                  <c:v>1.0226309933648534</c:v>
                </c:pt>
                <c:pt idx="56">
                  <c:v>1.0926757456230578</c:v>
                </c:pt>
                <c:pt idx="57">
                  <c:v>0.99518359320367444</c:v>
                </c:pt>
                <c:pt idx="58">
                  <c:v>1.1152196969670907</c:v>
                </c:pt>
                <c:pt idx="59">
                  <c:v>1.1394903423072353</c:v>
                </c:pt>
                <c:pt idx="60">
                  <c:v>1.0756967345707029</c:v>
                </c:pt>
                <c:pt idx="61">
                  <c:v>1.0058563818041002</c:v>
                </c:pt>
                <c:pt idx="62">
                  <c:v>0.96431481512882511</c:v>
                </c:pt>
                <c:pt idx="63">
                  <c:v>0.98914291866543647</c:v>
                </c:pt>
                <c:pt idx="64">
                  <c:v>0.96641134042068877</c:v>
                </c:pt>
                <c:pt idx="65">
                  <c:v>0.89695038225123902</c:v>
                </c:pt>
                <c:pt idx="66">
                  <c:v>0.98794452410289324</c:v>
                </c:pt>
                <c:pt idx="67">
                  <c:v>1.0642124328808644</c:v>
                </c:pt>
                <c:pt idx="68">
                  <c:v>1.1671214749300896</c:v>
                </c:pt>
                <c:pt idx="69">
                  <c:v>1.1094924812658653</c:v>
                </c:pt>
                <c:pt idx="70">
                  <c:v>1.1009037928351604</c:v>
                </c:pt>
                <c:pt idx="71">
                  <c:v>1.0335150793212211</c:v>
                </c:pt>
                <c:pt idx="72">
                  <c:v>1.002646690887101</c:v>
                </c:pt>
                <c:pt idx="73">
                  <c:v>1.0841770897515217</c:v>
                </c:pt>
                <c:pt idx="74">
                  <c:v>1.0266665874686784</c:v>
                </c:pt>
                <c:pt idx="75">
                  <c:v>0.89640641243089481</c:v>
                </c:pt>
                <c:pt idx="76">
                  <c:v>0.83886876852738101</c:v>
                </c:pt>
                <c:pt idx="77">
                  <c:v>0.91267998225246771</c:v>
                </c:pt>
                <c:pt idx="78">
                  <c:v>0.93052091071684562</c:v>
                </c:pt>
                <c:pt idx="79">
                  <c:v>0.97475626055733688</c:v>
                </c:pt>
                <c:pt idx="80">
                  <c:v>1.0666698180464544</c:v>
                </c:pt>
                <c:pt idx="81">
                  <c:v>1.0367618842843855</c:v>
                </c:pt>
                <c:pt idx="82">
                  <c:v>0.93192266209237284</c:v>
                </c:pt>
                <c:pt idx="83">
                  <c:v>0.8936630883813742</c:v>
                </c:pt>
                <c:pt idx="84">
                  <c:v>0.86566765665945444</c:v>
                </c:pt>
                <c:pt idx="85">
                  <c:v>0.92959848109257148</c:v>
                </c:pt>
                <c:pt idx="86">
                  <c:v>1.0040951948684225</c:v>
                </c:pt>
                <c:pt idx="87">
                  <c:v>0.91753515946175823</c:v>
                </c:pt>
                <c:pt idx="88">
                  <c:v>0.93467550477759931</c:v>
                </c:pt>
                <c:pt idx="89">
                  <c:v>0.99552434110096921</c:v>
                </c:pt>
                <c:pt idx="90">
                  <c:v>1.0110896106458214</c:v>
                </c:pt>
                <c:pt idx="91">
                  <c:v>0.96109754606275988</c:v>
                </c:pt>
                <c:pt idx="92">
                  <c:v>0.99910341981991035</c:v>
                </c:pt>
                <c:pt idx="93">
                  <c:v>0.93968732304651481</c:v>
                </c:pt>
                <c:pt idx="94">
                  <c:v>0.95322815524883875</c:v>
                </c:pt>
                <c:pt idx="95">
                  <c:v>0.92059949977263489</c:v>
                </c:pt>
                <c:pt idx="96">
                  <c:v>0.8864432772152101</c:v>
                </c:pt>
                <c:pt idx="97">
                  <c:v>0.85081441105386302</c:v>
                </c:pt>
                <c:pt idx="98">
                  <c:v>0.87314610359270073</c:v>
                </c:pt>
                <c:pt idx="99">
                  <c:v>0.94399811726201477</c:v>
                </c:pt>
                <c:pt idx="100">
                  <c:v>0.99854658593747669</c:v>
                </c:pt>
                <c:pt idx="101">
                  <c:v>1.0734128935311005</c:v>
                </c:pt>
                <c:pt idx="102">
                  <c:v>1.096228497072842</c:v>
                </c:pt>
                <c:pt idx="103">
                  <c:v>0.776626741891695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4-44CF-B156-B73F3FB5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758256"/>
        <c:axId val="2021766160"/>
      </c:lineChart>
      <c:dateAx>
        <c:axId val="193856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6912"/>
        <c:crosses val="autoZero"/>
        <c:auto val="1"/>
        <c:lblOffset val="100"/>
        <c:baseTimeUnit val="days"/>
      </c:dateAx>
      <c:valAx>
        <c:axId val="1938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8128"/>
        <c:crosses val="autoZero"/>
        <c:crossBetween val="between"/>
      </c:valAx>
      <c:valAx>
        <c:axId val="202176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8256"/>
        <c:crosses val="max"/>
        <c:crossBetween val="between"/>
      </c:valAx>
      <c:dateAx>
        <c:axId val="2021758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1766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522171379063054E-3"/>
                  <c:y val="-9.978966170895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AC!$C$20:$C$106</c:f>
              <c:numCache>
                <c:formatCode>#,##0</c:formatCode>
                <c:ptCount val="87"/>
                <c:pt idx="0">
                  <c:v>192729.9368</c:v>
                </c:pt>
                <c:pt idx="1">
                  <c:v>197671.3132</c:v>
                </c:pt>
                <c:pt idx="2">
                  <c:v>169222.594725</c:v>
                </c:pt>
                <c:pt idx="3">
                  <c:v>161693.484975</c:v>
                </c:pt>
                <c:pt idx="4">
                  <c:v>179174.61259999999</c:v>
                </c:pt>
                <c:pt idx="5">
                  <c:v>151853.27960000001</c:v>
                </c:pt>
                <c:pt idx="6">
                  <c:v>124202.6808</c:v>
                </c:pt>
                <c:pt idx="7">
                  <c:v>124482.7213</c:v>
                </c:pt>
                <c:pt idx="8">
                  <c:v>143564.24460000001</c:v>
                </c:pt>
                <c:pt idx="9">
                  <c:v>153159.1784</c:v>
                </c:pt>
                <c:pt idx="10">
                  <c:v>152433.5576</c:v>
                </c:pt>
                <c:pt idx="11">
                  <c:v>177359.2874</c:v>
                </c:pt>
                <c:pt idx="12">
                  <c:v>165781.88200000001</c:v>
                </c:pt>
                <c:pt idx="13">
                  <c:v>144015.5386</c:v>
                </c:pt>
                <c:pt idx="14">
                  <c:v>143266.9884</c:v>
                </c:pt>
                <c:pt idx="15">
                  <c:v>141189.18872500001</c:v>
                </c:pt>
                <c:pt idx="16">
                  <c:v>148332.852338</c:v>
                </c:pt>
                <c:pt idx="17">
                  <c:v>161379.51172499999</c:v>
                </c:pt>
                <c:pt idx="18">
                  <c:v>147487.81376300001</c:v>
                </c:pt>
                <c:pt idx="19">
                  <c:v>149985.9172</c:v>
                </c:pt>
                <c:pt idx="20">
                  <c:v>163590.6428</c:v>
                </c:pt>
                <c:pt idx="21">
                  <c:v>152485.58960000001</c:v>
                </c:pt>
                <c:pt idx="22">
                  <c:v>151064.4816</c:v>
                </c:pt>
                <c:pt idx="23">
                  <c:v>162460.07320000001</c:v>
                </c:pt>
                <c:pt idx="24">
                  <c:v>140127.54879999999</c:v>
                </c:pt>
                <c:pt idx="25">
                  <c:v>143977.68090799998</c:v>
                </c:pt>
                <c:pt idx="26">
                  <c:v>141733.67920000001</c:v>
                </c:pt>
                <c:pt idx="27">
                  <c:v>143351.47320000001</c:v>
                </c:pt>
                <c:pt idx="28">
                  <c:v>134976.1636</c:v>
                </c:pt>
                <c:pt idx="29">
                  <c:v>136519.46919999999</c:v>
                </c:pt>
                <c:pt idx="30">
                  <c:v>151083.95240000001</c:v>
                </c:pt>
                <c:pt idx="31">
                  <c:v>164366.86079999999</c:v>
                </c:pt>
                <c:pt idx="32">
                  <c:v>180725.01120000001</c:v>
                </c:pt>
                <c:pt idx="33">
                  <c:v>170618.8412</c:v>
                </c:pt>
                <c:pt idx="34">
                  <c:v>134163.09479999999</c:v>
                </c:pt>
                <c:pt idx="35">
                  <c:v>227138.07920000001</c:v>
                </c:pt>
                <c:pt idx="36">
                  <c:v>192298.02280000001</c:v>
                </c:pt>
                <c:pt idx="37">
                  <c:v>170151.6116</c:v>
                </c:pt>
                <c:pt idx="38">
                  <c:v>170480.13519999999</c:v>
                </c:pt>
                <c:pt idx="39">
                  <c:v>170821.14199999999</c:v>
                </c:pt>
                <c:pt idx="40">
                  <c:v>143577.71119999999</c:v>
                </c:pt>
                <c:pt idx="41">
                  <c:v>149636.6704</c:v>
                </c:pt>
                <c:pt idx="42">
                  <c:v>143129.38279999999</c:v>
                </c:pt>
                <c:pt idx="43">
                  <c:v>138944.96280000001</c:v>
                </c:pt>
                <c:pt idx="44">
                  <c:v>130497.0756</c:v>
                </c:pt>
                <c:pt idx="45">
                  <c:v>125114.898927</c:v>
                </c:pt>
                <c:pt idx="46">
                  <c:v>131957.75080000001</c:v>
                </c:pt>
                <c:pt idx="47">
                  <c:v>139991.65599999999</c:v>
                </c:pt>
                <c:pt idx="48">
                  <c:v>127661.5436</c:v>
                </c:pt>
                <c:pt idx="49">
                  <c:v>124262.24679999999</c:v>
                </c:pt>
                <c:pt idx="50">
                  <c:v>129015.3076</c:v>
                </c:pt>
                <c:pt idx="51">
                  <c:v>147158.57670000001</c:v>
                </c:pt>
                <c:pt idx="52">
                  <c:v>141540.92259999999</c:v>
                </c:pt>
                <c:pt idx="53">
                  <c:v>134011.92319999999</c:v>
                </c:pt>
                <c:pt idx="54">
                  <c:v>142157.59</c:v>
                </c:pt>
                <c:pt idx="55">
                  <c:v>140386.58919999999</c:v>
                </c:pt>
                <c:pt idx="56">
                  <c:v>147469.158</c:v>
                </c:pt>
                <c:pt idx="57">
                  <c:v>157463.57320000001</c:v>
                </c:pt>
                <c:pt idx="58">
                  <c:v>145869.03839999999</c:v>
                </c:pt>
                <c:pt idx="59">
                  <c:v>128253.9028</c:v>
                </c:pt>
                <c:pt idx="60">
                  <c:v>131410.4192</c:v>
                </c:pt>
                <c:pt idx="61">
                  <c:v>127190.648</c:v>
                </c:pt>
                <c:pt idx="62">
                  <c:v>141243.61319999999</c:v>
                </c:pt>
                <c:pt idx="63">
                  <c:v>144009.8456</c:v>
                </c:pt>
                <c:pt idx="64">
                  <c:v>146576.50880000001</c:v>
                </c:pt>
                <c:pt idx="65">
                  <c:v>136756.61120000001</c:v>
                </c:pt>
                <c:pt idx="66">
                  <c:v>125978.2148</c:v>
                </c:pt>
                <c:pt idx="67">
                  <c:v>119621.476</c:v>
                </c:pt>
                <c:pt idx="68">
                  <c:v>131739.06200000001</c:v>
                </c:pt>
                <c:pt idx="69">
                  <c:v>141136.97159999999</c:v>
                </c:pt>
                <c:pt idx="70">
                  <c:v>128949.6308</c:v>
                </c:pt>
                <c:pt idx="71">
                  <c:v>131615.6164</c:v>
                </c:pt>
                <c:pt idx="72">
                  <c:v>136343.59080000001</c:v>
                </c:pt>
                <c:pt idx="73">
                  <c:v>152138.19</c:v>
                </c:pt>
                <c:pt idx="74">
                  <c:v>138497.5552</c:v>
                </c:pt>
                <c:pt idx="75">
                  <c:v>138552.4748</c:v>
                </c:pt>
                <c:pt idx="76">
                  <c:v>142983.95879999999</c:v>
                </c:pt>
                <c:pt idx="77">
                  <c:v>143213.4448</c:v>
                </c:pt>
                <c:pt idx="78">
                  <c:v>135626.99799999999</c:v>
                </c:pt>
                <c:pt idx="79">
                  <c:v>123718.526</c:v>
                </c:pt>
                <c:pt idx="80">
                  <c:v>121359.47560000001</c:v>
                </c:pt>
                <c:pt idx="81">
                  <c:v>126544.322</c:v>
                </c:pt>
                <c:pt idx="82">
                  <c:v>133326.32279999999</c:v>
                </c:pt>
                <c:pt idx="83">
                  <c:v>136477.9228</c:v>
                </c:pt>
                <c:pt idx="84">
                  <c:v>142675.6936</c:v>
                </c:pt>
                <c:pt idx="85">
                  <c:v>159655.80960000001</c:v>
                </c:pt>
                <c:pt idx="86">
                  <c:v>116992.09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0-4970-B9F6-A08E0401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6448"/>
        <c:axId val="1875707296"/>
      </c:lineChart>
      <c:catAx>
        <c:axId val="18757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07296"/>
        <c:crosses val="autoZero"/>
        <c:auto val="1"/>
        <c:lblAlgn val="ctr"/>
        <c:lblOffset val="100"/>
        <c:noMultiLvlLbl val="0"/>
      </c:catAx>
      <c:valAx>
        <c:axId val="1875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AC!$T$20:$T$106</c:f>
              <c:numCache>
                <c:formatCode>General</c:formatCode>
                <c:ptCount val="87"/>
                <c:pt idx="0">
                  <c:v>2123.1680000000001</c:v>
                </c:pt>
                <c:pt idx="1">
                  <c:v>2198.7359999999999</c:v>
                </c:pt>
                <c:pt idx="2">
                  <c:v>2274.3040000000001</c:v>
                </c:pt>
                <c:pt idx="3">
                  <c:v>2349.8719999999998</c:v>
                </c:pt>
                <c:pt idx="4">
                  <c:v>2425.44</c:v>
                </c:pt>
                <c:pt idx="5">
                  <c:v>2501.0079999999998</c:v>
                </c:pt>
                <c:pt idx="6">
                  <c:v>2576.576</c:v>
                </c:pt>
                <c:pt idx="7">
                  <c:v>2652.1439999999998</c:v>
                </c:pt>
                <c:pt idx="8">
                  <c:v>2727.712</c:v>
                </c:pt>
                <c:pt idx="9">
                  <c:v>2803.2799999999997</c:v>
                </c:pt>
                <c:pt idx="10">
                  <c:v>2878.848</c:v>
                </c:pt>
                <c:pt idx="11">
                  <c:v>2954.4160000000002</c:v>
                </c:pt>
                <c:pt idx="12">
                  <c:v>3029.9839999999999</c:v>
                </c:pt>
                <c:pt idx="13">
                  <c:v>3105.5519999999997</c:v>
                </c:pt>
                <c:pt idx="14">
                  <c:v>3181.12</c:v>
                </c:pt>
                <c:pt idx="15">
                  <c:v>3256.6880000000001</c:v>
                </c:pt>
                <c:pt idx="16">
                  <c:v>3332.2559999999999</c:v>
                </c:pt>
                <c:pt idx="17">
                  <c:v>3407.8239999999996</c:v>
                </c:pt>
                <c:pt idx="18">
                  <c:v>3483.3919999999998</c:v>
                </c:pt>
                <c:pt idx="19">
                  <c:v>3558.96</c:v>
                </c:pt>
                <c:pt idx="20">
                  <c:v>3634.5279999999998</c:v>
                </c:pt>
                <c:pt idx="21">
                  <c:v>3710.0959999999995</c:v>
                </c:pt>
                <c:pt idx="22">
                  <c:v>3785.6639999999998</c:v>
                </c:pt>
                <c:pt idx="23">
                  <c:v>3861.232</c:v>
                </c:pt>
                <c:pt idx="24">
                  <c:v>3936.8</c:v>
                </c:pt>
                <c:pt idx="25">
                  <c:v>4012.3679999999999</c:v>
                </c:pt>
                <c:pt idx="26">
                  <c:v>4087.9359999999997</c:v>
                </c:pt>
                <c:pt idx="27">
                  <c:v>4163.5039999999999</c:v>
                </c:pt>
                <c:pt idx="28">
                  <c:v>4239.0720000000001</c:v>
                </c:pt>
                <c:pt idx="29">
                  <c:v>4314.6399999999994</c:v>
                </c:pt>
                <c:pt idx="30">
                  <c:v>4390.2079999999996</c:v>
                </c:pt>
                <c:pt idx="31">
                  <c:v>4465.7759999999998</c:v>
                </c:pt>
                <c:pt idx="32">
                  <c:v>4541.3440000000001</c:v>
                </c:pt>
                <c:pt idx="33">
                  <c:v>4616.9120000000003</c:v>
                </c:pt>
                <c:pt idx="34">
                  <c:v>4692.4799999999996</c:v>
                </c:pt>
                <c:pt idx="35">
                  <c:v>4768.0479999999998</c:v>
                </c:pt>
                <c:pt idx="36">
                  <c:v>4843.616</c:v>
                </c:pt>
                <c:pt idx="37">
                  <c:v>4919.1839999999993</c:v>
                </c:pt>
                <c:pt idx="38">
                  <c:v>4994.7520000000004</c:v>
                </c:pt>
                <c:pt idx="39">
                  <c:v>5070.32</c:v>
                </c:pt>
                <c:pt idx="40">
                  <c:v>5145.8879999999999</c:v>
                </c:pt>
                <c:pt idx="41">
                  <c:v>5221.4560000000001</c:v>
                </c:pt>
                <c:pt idx="42">
                  <c:v>5297.0239999999994</c:v>
                </c:pt>
                <c:pt idx="43">
                  <c:v>5372.5919999999996</c:v>
                </c:pt>
                <c:pt idx="44">
                  <c:v>5448.16</c:v>
                </c:pt>
                <c:pt idx="45">
                  <c:v>5523.7279999999992</c:v>
                </c:pt>
                <c:pt idx="46">
                  <c:v>5599.2960000000003</c:v>
                </c:pt>
                <c:pt idx="47">
                  <c:v>5674.8639999999996</c:v>
                </c:pt>
                <c:pt idx="48">
                  <c:v>5750.4319999999998</c:v>
                </c:pt>
                <c:pt idx="49">
                  <c:v>5826</c:v>
                </c:pt>
                <c:pt idx="50">
                  <c:v>5901.5679999999993</c:v>
                </c:pt>
                <c:pt idx="51">
                  <c:v>5977.1360000000004</c:v>
                </c:pt>
                <c:pt idx="52">
                  <c:v>6052.7039999999997</c:v>
                </c:pt>
                <c:pt idx="53">
                  <c:v>6128.2719999999999</c:v>
                </c:pt>
                <c:pt idx="54">
                  <c:v>6203.84</c:v>
                </c:pt>
                <c:pt idx="55">
                  <c:v>6279.4079999999994</c:v>
                </c:pt>
                <c:pt idx="56">
                  <c:v>6354.9760000000006</c:v>
                </c:pt>
                <c:pt idx="57">
                  <c:v>6430.5439999999999</c:v>
                </c:pt>
                <c:pt idx="58">
                  <c:v>6506.1119999999992</c:v>
                </c:pt>
                <c:pt idx="59">
                  <c:v>6581.68</c:v>
                </c:pt>
                <c:pt idx="60">
                  <c:v>6657.2479999999996</c:v>
                </c:pt>
                <c:pt idx="61">
                  <c:v>6732.8159999999989</c:v>
                </c:pt>
                <c:pt idx="62">
                  <c:v>6808.384</c:v>
                </c:pt>
                <c:pt idx="63">
                  <c:v>6883.9519999999993</c:v>
                </c:pt>
                <c:pt idx="64">
                  <c:v>6959.52</c:v>
                </c:pt>
                <c:pt idx="65">
                  <c:v>7035.0879999999997</c:v>
                </c:pt>
                <c:pt idx="66">
                  <c:v>7110.655999999999</c:v>
                </c:pt>
                <c:pt idx="67">
                  <c:v>7186.2240000000002</c:v>
                </c:pt>
                <c:pt idx="68">
                  <c:v>7261.7919999999995</c:v>
                </c:pt>
                <c:pt idx="69">
                  <c:v>7337.3600000000006</c:v>
                </c:pt>
                <c:pt idx="70">
                  <c:v>7412.9279999999999</c:v>
                </c:pt>
                <c:pt idx="71">
                  <c:v>7488.4959999999992</c:v>
                </c:pt>
                <c:pt idx="72">
                  <c:v>7564.0640000000003</c:v>
                </c:pt>
                <c:pt idx="73">
                  <c:v>7639.6319999999996</c:v>
                </c:pt>
                <c:pt idx="74">
                  <c:v>7715.1999999999989</c:v>
                </c:pt>
                <c:pt idx="75">
                  <c:v>7790.768</c:v>
                </c:pt>
                <c:pt idx="76">
                  <c:v>7866.3359999999993</c:v>
                </c:pt>
                <c:pt idx="77">
                  <c:v>7941.9040000000005</c:v>
                </c:pt>
                <c:pt idx="78">
                  <c:v>8017.4719999999998</c:v>
                </c:pt>
                <c:pt idx="79">
                  <c:v>8093.0399999999991</c:v>
                </c:pt>
                <c:pt idx="80">
                  <c:v>8168.6080000000002</c:v>
                </c:pt>
                <c:pt idx="81">
                  <c:v>8244.1759999999995</c:v>
                </c:pt>
                <c:pt idx="82">
                  <c:v>8319.7440000000006</c:v>
                </c:pt>
                <c:pt idx="83">
                  <c:v>8395.3119999999999</c:v>
                </c:pt>
                <c:pt idx="84">
                  <c:v>8470.8799999999992</c:v>
                </c:pt>
                <c:pt idx="85">
                  <c:v>8546.4480000000003</c:v>
                </c:pt>
                <c:pt idx="86">
                  <c:v>8622.0159999999996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D-4B7D-9C49-CAD2421E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30336"/>
        <c:axId val="1937430752"/>
      </c:lineChart>
      <c:catAx>
        <c:axId val="19374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752"/>
        <c:crosses val="autoZero"/>
        <c:auto val="1"/>
        <c:lblAlgn val="ctr"/>
        <c:lblOffset val="100"/>
        <c:noMultiLvlLbl val="0"/>
      </c:catAx>
      <c:valAx>
        <c:axId val="19374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 (2)'!$C$2</c:f>
              <c:strCache>
                <c:ptCount val="1"/>
                <c:pt idx="0">
                  <c:v>Kleenex_Vol_sheets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 (2)'!$B$3:$B$106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'AC (2)'!$C$3:$C$106</c:f>
              <c:numCache>
                <c:formatCode>#,##0</c:formatCode>
                <c:ptCount val="104"/>
                <c:pt idx="0">
                  <c:v>11371.489873999999</c:v>
                </c:pt>
                <c:pt idx="1">
                  <c:v>10068.691647</c:v>
                </c:pt>
                <c:pt idx="2">
                  <c:v>10171.460509999999</c:v>
                </c:pt>
                <c:pt idx="3">
                  <c:v>9594.6757709999983</c:v>
                </c:pt>
                <c:pt idx="4">
                  <c:v>9359.8992660000004</c:v>
                </c:pt>
                <c:pt idx="5">
                  <c:v>8480.2626660000005</c:v>
                </c:pt>
                <c:pt idx="6">
                  <c:v>8566.7261539999981</c:v>
                </c:pt>
                <c:pt idx="7">
                  <c:v>8075.5519259999992</c:v>
                </c:pt>
                <c:pt idx="8">
                  <c:v>8402.2124689999982</c:v>
                </c:pt>
                <c:pt idx="9">
                  <c:v>8303.5852839999989</c:v>
                </c:pt>
                <c:pt idx="10">
                  <c:v>8248.508346999999</c:v>
                </c:pt>
                <c:pt idx="11">
                  <c:v>8586.2488439999997</c:v>
                </c:pt>
                <c:pt idx="12">
                  <c:v>8857.7659089999997</c:v>
                </c:pt>
                <c:pt idx="13">
                  <c:v>9163.3682869999993</c:v>
                </c:pt>
                <c:pt idx="14">
                  <c:v>9136.1159269999989</c:v>
                </c:pt>
                <c:pt idx="15">
                  <c:v>9235.5975449999987</c:v>
                </c:pt>
                <c:pt idx="16">
                  <c:v>9837.1978190000009</c:v>
                </c:pt>
                <c:pt idx="17">
                  <c:v>9551.6768080000002</c:v>
                </c:pt>
                <c:pt idx="18">
                  <c:v>9116.6974159999972</c:v>
                </c:pt>
                <c:pt idx="19">
                  <c:v>8626.1528919999982</c:v>
                </c:pt>
                <c:pt idx="20">
                  <c:v>8629.6367159999991</c:v>
                </c:pt>
                <c:pt idx="21">
                  <c:v>8310.3743169999998</c:v>
                </c:pt>
                <c:pt idx="22">
                  <c:v>8995.0957550000003</c:v>
                </c:pt>
                <c:pt idx="23">
                  <c:v>9891.2145759999985</c:v>
                </c:pt>
                <c:pt idx="24">
                  <c:v>9886.4300879999992</c:v>
                </c:pt>
                <c:pt idx="25">
                  <c:v>9574.8222040000001</c:v>
                </c:pt>
                <c:pt idx="26">
                  <c:v>8435.3229320000009</c:v>
                </c:pt>
                <c:pt idx="27">
                  <c:v>8112.5868069999997</c:v>
                </c:pt>
                <c:pt idx="28">
                  <c:v>8405.4005099999995</c:v>
                </c:pt>
                <c:pt idx="29">
                  <c:v>8461.8455119999999</c:v>
                </c:pt>
                <c:pt idx="30">
                  <c:v>8403.5755199999985</c:v>
                </c:pt>
                <c:pt idx="31">
                  <c:v>8249.1430589999982</c:v>
                </c:pt>
                <c:pt idx="32">
                  <c:v>8242.7614339999982</c:v>
                </c:pt>
                <c:pt idx="33">
                  <c:v>8476.3393519999991</c:v>
                </c:pt>
                <c:pt idx="34">
                  <c:v>8729.2779329999994</c:v>
                </c:pt>
                <c:pt idx="35">
                  <c:v>7993.2550280000005</c:v>
                </c:pt>
                <c:pt idx="36">
                  <c:v>8341.6101679999992</c:v>
                </c:pt>
                <c:pt idx="37">
                  <c:v>9271.2109459999992</c:v>
                </c:pt>
                <c:pt idx="38">
                  <c:v>9728.699373999998</c:v>
                </c:pt>
                <c:pt idx="39">
                  <c:v>10679.445367999999</c:v>
                </c:pt>
                <c:pt idx="40">
                  <c:v>10541.407136</c:v>
                </c:pt>
                <c:pt idx="41">
                  <c:v>10014.439142000001</c:v>
                </c:pt>
                <c:pt idx="42">
                  <c:v>9808.5922289999999</c:v>
                </c:pt>
                <c:pt idx="43">
                  <c:v>9915.5088830000004</c:v>
                </c:pt>
                <c:pt idx="44">
                  <c:v>9672.4104709999992</c:v>
                </c:pt>
                <c:pt idx="45">
                  <c:v>9186.3717099999994</c:v>
                </c:pt>
                <c:pt idx="46">
                  <c:v>9314.5364069999996</c:v>
                </c:pt>
                <c:pt idx="47">
                  <c:v>9562.4595570000001</c:v>
                </c:pt>
                <c:pt idx="48">
                  <c:v>8223.9388699999981</c:v>
                </c:pt>
                <c:pt idx="49">
                  <c:v>8569.2153870000002</c:v>
                </c:pt>
                <c:pt idx="50">
                  <c:v>8648.7551980000007</c:v>
                </c:pt>
                <c:pt idx="51">
                  <c:v>5540.9454370000003</c:v>
                </c:pt>
                <c:pt idx="52">
                  <c:v>9094.434830000002</c:v>
                </c:pt>
                <c:pt idx="53">
                  <c:v>9847.9891909999988</c:v>
                </c:pt>
                <c:pt idx="54">
                  <c:v>10859.784981999999</c:v>
                </c:pt>
                <c:pt idx="55">
                  <c:v>9296.3477700000003</c:v>
                </c:pt>
                <c:pt idx="56">
                  <c:v>9680.063795</c:v>
                </c:pt>
                <c:pt idx="57">
                  <c:v>9622.9676090000012</c:v>
                </c:pt>
                <c:pt idx="58">
                  <c:v>9458.9438219999993</c:v>
                </c:pt>
                <c:pt idx="59">
                  <c:v>10552.217228</c:v>
                </c:pt>
                <c:pt idx="60">
                  <c:v>10003.761347000001</c:v>
                </c:pt>
                <c:pt idx="61">
                  <c:v>10297.294512</c:v>
                </c:pt>
                <c:pt idx="62">
                  <c:v>10874.989299999999</c:v>
                </c:pt>
                <c:pt idx="63">
                  <c:v>10896.973700999999</c:v>
                </c:pt>
                <c:pt idx="64">
                  <c:v>10384.478562</c:v>
                </c:pt>
                <c:pt idx="65">
                  <c:v>9970.1329580000001</c:v>
                </c:pt>
                <c:pt idx="66">
                  <c:v>9998.7911260000001</c:v>
                </c:pt>
                <c:pt idx="67">
                  <c:v>9057.4508530000003</c:v>
                </c:pt>
                <c:pt idx="68">
                  <c:v>9561.3426129999989</c:v>
                </c:pt>
                <c:pt idx="69">
                  <c:v>9198.3990329999997</c:v>
                </c:pt>
                <c:pt idx="70">
                  <c:v>9052.5910690000001</c:v>
                </c:pt>
                <c:pt idx="71">
                  <c:v>8747.6409419999982</c:v>
                </c:pt>
                <c:pt idx="72">
                  <c:v>8681.4696650000005</c:v>
                </c:pt>
                <c:pt idx="73">
                  <c:v>8632.0044869999983</c:v>
                </c:pt>
                <c:pt idx="74">
                  <c:v>8914.5639859999992</c:v>
                </c:pt>
                <c:pt idx="75">
                  <c:v>9659.5075020000004</c:v>
                </c:pt>
                <c:pt idx="76">
                  <c:v>9289.663532999999</c:v>
                </c:pt>
                <c:pt idx="77">
                  <c:v>8863.8561389999977</c:v>
                </c:pt>
                <c:pt idx="78">
                  <c:v>8728.9671030000009</c:v>
                </c:pt>
                <c:pt idx="79">
                  <c:v>8667.9061100000017</c:v>
                </c:pt>
                <c:pt idx="80">
                  <c:v>8014.2858019999994</c:v>
                </c:pt>
                <c:pt idx="81">
                  <c:v>7506.1942170000002</c:v>
                </c:pt>
                <c:pt idx="82">
                  <c:v>7162.7279829999979</c:v>
                </c:pt>
                <c:pt idx="83">
                  <c:v>6894.4896200000003</c:v>
                </c:pt>
                <c:pt idx="84">
                  <c:v>6760.365272</c:v>
                </c:pt>
                <c:pt idx="85">
                  <c:v>6752.7917760000009</c:v>
                </c:pt>
                <c:pt idx="86">
                  <c:v>6612.9058610000011</c:v>
                </c:pt>
                <c:pt idx="87">
                  <c:v>6591.9362759999995</c:v>
                </c:pt>
                <c:pt idx="88">
                  <c:v>7460.7074499999999</c:v>
                </c:pt>
                <c:pt idx="89">
                  <c:v>8307.1408859999992</c:v>
                </c:pt>
                <c:pt idx="90">
                  <c:v>9225.1433479999996</c:v>
                </c:pt>
                <c:pt idx="91">
                  <c:v>8794.2827449999986</c:v>
                </c:pt>
                <c:pt idx="92">
                  <c:v>8742.2680869999986</c:v>
                </c:pt>
                <c:pt idx="93">
                  <c:v>8349.7275799999989</c:v>
                </c:pt>
                <c:pt idx="94">
                  <c:v>8049.3448859999999</c:v>
                </c:pt>
                <c:pt idx="95">
                  <c:v>8219.4283369999994</c:v>
                </c:pt>
                <c:pt idx="96">
                  <c:v>8135.2419520000012</c:v>
                </c:pt>
                <c:pt idx="97">
                  <c:v>8244.7802900000006</c:v>
                </c:pt>
                <c:pt idx="98">
                  <c:v>9068.0374709999996</c:v>
                </c:pt>
                <c:pt idx="99">
                  <c:v>9441.6597750000001</c:v>
                </c:pt>
                <c:pt idx="100">
                  <c:v>10459.829221</c:v>
                </c:pt>
                <c:pt idx="101">
                  <c:v>12032.764492999999</c:v>
                </c:pt>
                <c:pt idx="102">
                  <c:v>13012.121580999999</c:v>
                </c:pt>
                <c:pt idx="103">
                  <c:v>9279.2826949999999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4779-9A9B-19841694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68128"/>
        <c:axId val="1938546912"/>
      </c:lineChart>
      <c:lineChart>
        <c:grouping val="standard"/>
        <c:varyColors val="0"/>
        <c:ser>
          <c:idx val="1"/>
          <c:order val="1"/>
          <c:tx>
            <c:strRef>
              <c:f>'AC (2)'!$D$2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 (2)'!$B$3:$B$106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'AC (2)'!$D$3:$D$106</c:f>
              <c:numCache>
                <c:formatCode>General</c:formatCode>
                <c:ptCount val="104"/>
                <c:pt idx="0">
                  <c:v>1.2619604873847903</c:v>
                </c:pt>
                <c:pt idx="1">
                  <c:v>1.1173813773714212</c:v>
                </c:pt>
                <c:pt idx="2">
                  <c:v>1.1287862368820458</c:v>
                </c:pt>
                <c:pt idx="3">
                  <c:v>1.0647770737548121</c:v>
                </c:pt>
                <c:pt idx="4">
                  <c:v>1.0387225570679783</c:v>
                </c:pt>
                <c:pt idx="5">
                  <c:v>0.94110415835704264</c:v>
                </c:pt>
                <c:pt idx="6">
                  <c:v>0.9506995154005331</c:v>
                </c:pt>
                <c:pt idx="7">
                  <c:v>0.8961910494892239</c:v>
                </c:pt>
                <c:pt idx="8">
                  <c:v>0.93244247323592189</c:v>
                </c:pt>
                <c:pt idx="9">
                  <c:v>0.92149723986447374</c:v>
                </c:pt>
                <c:pt idx="10">
                  <c:v>0.91538503125941684</c:v>
                </c:pt>
                <c:pt idx="11">
                  <c:v>0.9528660620589261</c:v>
                </c:pt>
                <c:pt idx="12">
                  <c:v>0.98299789275809557</c:v>
                </c:pt>
                <c:pt idx="13">
                  <c:v>1.0169123692391948</c:v>
                </c:pt>
                <c:pt idx="14">
                  <c:v>1.0138880160639243</c:v>
                </c:pt>
                <c:pt idx="15">
                  <c:v>1.0249280708437425</c:v>
                </c:pt>
                <c:pt idx="16">
                  <c:v>1.0916911584778182</c:v>
                </c:pt>
                <c:pt idx="17">
                  <c:v>1.0600052282969372</c:v>
                </c:pt>
                <c:pt idx="18">
                  <c:v>1.0117330307561612</c:v>
                </c:pt>
                <c:pt idx="19">
                  <c:v>0.95729444676670672</c:v>
                </c:pt>
                <c:pt idx="20">
                  <c:v>0.95768106701451228</c:v>
                </c:pt>
                <c:pt idx="21">
                  <c:v>0.92225065841283316</c:v>
                </c:pt>
                <c:pt idx="22">
                  <c:v>0.99823818592204472</c:v>
                </c:pt>
                <c:pt idx="23">
                  <c:v>1.0976857127311286</c:v>
                </c:pt>
                <c:pt idx="24">
                  <c:v>1.0971547502209151</c:v>
                </c:pt>
                <c:pt idx="25">
                  <c:v>1.0625738077478724</c:v>
                </c:pt>
                <c:pt idx="26">
                  <c:v>0.93611693423338149</c:v>
                </c:pt>
                <c:pt idx="27">
                  <c:v>0.90030102601779272</c:v>
                </c:pt>
                <c:pt idx="28">
                  <c:v>0.93279626872083565</c:v>
                </c:pt>
                <c:pt idx="29">
                  <c:v>0.93906029946998326</c:v>
                </c:pt>
                <c:pt idx="30">
                  <c:v>0.93259373894721831</c:v>
                </c:pt>
                <c:pt idx="31">
                  <c:v>0.91545546894821073</c:v>
                </c:pt>
                <c:pt idx="32">
                  <c:v>0.91474726283937702</c:v>
                </c:pt>
                <c:pt idx="33">
                  <c:v>0.94066876534324551</c:v>
                </c:pt>
                <c:pt idx="34">
                  <c:v>0.96873883342526523</c:v>
                </c:pt>
                <c:pt idx="35">
                  <c:v>0.88705808321469981</c:v>
                </c:pt>
                <c:pt idx="36">
                  <c:v>0.92571708279421216</c:v>
                </c:pt>
                <c:pt idx="37">
                  <c:v>1.028880297454448</c:v>
                </c:pt>
                <c:pt idx="38">
                  <c:v>1.0796504538692029</c:v>
                </c:pt>
                <c:pt idx="39">
                  <c:v>1.1851602763517108</c:v>
                </c:pt>
                <c:pt idx="40">
                  <c:v>1.1698413694659258</c:v>
                </c:pt>
                <c:pt idx="41">
                  <c:v>1.1113606607889632</c:v>
                </c:pt>
                <c:pt idx="42">
                  <c:v>1.0885166294848436</c:v>
                </c:pt>
                <c:pt idx="43">
                  <c:v>1.1003817935298721</c:v>
                </c:pt>
                <c:pt idx="44">
                  <c:v>1.0734037463355974</c:v>
                </c:pt>
                <c:pt idx="45">
                  <c:v>1.0194651931191132</c:v>
                </c:pt>
                <c:pt idx="46">
                  <c:v>1.0336883762977263</c:v>
                </c:pt>
                <c:pt idx="47">
                  <c:v>1.0612018527792313</c:v>
                </c:pt>
                <c:pt idx="48">
                  <c:v>0.91265841324249342</c:v>
                </c:pt>
                <c:pt idx="49">
                  <c:v>0.95097576009007723</c:v>
                </c:pt>
                <c:pt idx="50">
                  <c:v>0.95980275635602441</c:v>
                </c:pt>
                <c:pt idx="51">
                  <c:v>0.61491099950207384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7-4779-9A9B-1984169445AD}"/>
            </c:ext>
          </c:extLst>
        </c:ser>
        <c:ser>
          <c:idx val="2"/>
          <c:order val="2"/>
          <c:tx>
            <c:strRef>
              <c:f>'AC (2)'!$E$2</c:f>
              <c:strCache>
                <c:ptCount val="1"/>
                <c:pt idx="0">
                  <c:v>Seas2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 (2)'!$E$3:$E$106</c:f>
              <c:numCache>
                <c:formatCode>General</c:formatCode>
                <c:ptCount val="104"/>
                <c:pt idx="52">
                  <c:v>1.004030937264399</c:v>
                </c:pt>
                <c:pt idx="53">
                  <c:v>1.0872237805248417</c:v>
                </c:pt>
                <c:pt idx="54">
                  <c:v>1.1989266290632488</c:v>
                </c:pt>
                <c:pt idx="55">
                  <c:v>1.0263222442211841</c:v>
                </c:pt>
                <c:pt idx="56">
                  <c:v>1.0686847183524237</c:v>
                </c:pt>
                <c:pt idx="57">
                  <c:v>1.0623812659427481</c:v>
                </c:pt>
                <c:pt idx="58">
                  <c:v>1.0442729436914282</c:v>
                </c:pt>
                <c:pt idx="59">
                  <c:v>1.1649709686958496</c:v>
                </c:pt>
                <c:pt idx="60">
                  <c:v>1.1044211178758621</c:v>
                </c:pt>
                <c:pt idx="61">
                  <c:v>1.1368273513892351</c:v>
                </c:pt>
                <c:pt idx="62">
                  <c:v>1.2006051946846823</c:v>
                </c:pt>
                <c:pt idx="63">
                  <c:v>1.2030322854444526</c:v>
                </c:pt>
                <c:pt idx="64">
                  <c:v>1.1464525216249106</c:v>
                </c:pt>
                <c:pt idx="65">
                  <c:v>1.1007085240140657</c:v>
                </c:pt>
                <c:pt idx="66">
                  <c:v>1.1038724025634403</c:v>
                </c:pt>
                <c:pt idx="67">
                  <c:v>0.99994788452003425</c:v>
                </c:pt>
                <c:pt idx="68">
                  <c:v>1.0555778302538481</c:v>
                </c:pt>
                <c:pt idx="69">
                  <c:v>1.0155086462294136</c:v>
                </c:pt>
                <c:pt idx="70">
                  <c:v>0.99941136151716148</c:v>
                </c:pt>
                <c:pt idx="71">
                  <c:v>0.96574468870526675</c:v>
                </c:pt>
                <c:pt idx="72">
                  <c:v>0.95843934092850003</c:v>
                </c:pt>
                <c:pt idx="73">
                  <c:v>0.95297835627605498</c:v>
                </c:pt>
                <c:pt idx="74">
                  <c:v>0.98417309062920988</c:v>
                </c:pt>
                <c:pt idx="75">
                  <c:v>1.0664152915531477</c:v>
                </c:pt>
                <c:pt idx="76">
                  <c:v>1.0255843005374414</c:v>
                </c:pt>
                <c:pt idx="77">
                  <c:v>0.97857491459059276</c:v>
                </c:pt>
                <c:pt idx="78">
                  <c:v>0.96368308593126661</c:v>
                </c:pt>
                <c:pt idx="79">
                  <c:v>0.95694191650423976</c:v>
                </c:pt>
                <c:pt idx="80">
                  <c:v>0.88478185128594977</c:v>
                </c:pt>
                <c:pt idx="81">
                  <c:v>0.82868824240979466</c:v>
                </c:pt>
                <c:pt idx="82">
                  <c:v>0.79076936880325344</c:v>
                </c:pt>
                <c:pt idx="83">
                  <c:v>0.76115569626092616</c:v>
                </c:pt>
                <c:pt idx="84">
                  <c:v>0.74634828960513333</c:v>
                </c:pt>
                <c:pt idx="85">
                  <c:v>0.74551217120642166</c:v>
                </c:pt>
                <c:pt idx="86">
                  <c:v>0.73006868417584414</c:v>
                </c:pt>
                <c:pt idx="87">
                  <c:v>0.72775362969745638</c:v>
                </c:pt>
                <c:pt idx="88">
                  <c:v>0.82366647666427684</c:v>
                </c:pt>
                <c:pt idx="89">
                  <c:v>0.91711322425936681</c:v>
                </c:pt>
                <c:pt idx="90">
                  <c:v>1.0184612342855035</c:v>
                </c:pt>
                <c:pt idx="91">
                  <c:v>0.97089397110237774</c:v>
                </c:pt>
                <c:pt idx="92">
                  <c:v>0.96515152236318247</c:v>
                </c:pt>
                <c:pt idx="93">
                  <c:v>0.92181482024538275</c:v>
                </c:pt>
                <c:pt idx="94">
                  <c:v>0.88865239471455693</c:v>
                </c:pt>
                <c:pt idx="95">
                  <c:v>0.90742970742423446</c:v>
                </c:pt>
                <c:pt idx="96">
                  <c:v>0.89813548116207864</c:v>
                </c:pt>
                <c:pt idx="97">
                  <c:v>0.91022857789918776</c:v>
                </c:pt>
                <c:pt idx="98">
                  <c:v>1.0011166533541278</c:v>
                </c:pt>
                <c:pt idx="99">
                  <c:v>1.0423647747690574</c:v>
                </c:pt>
                <c:pt idx="100">
                  <c:v>1.154771278556314</c:v>
                </c:pt>
                <c:pt idx="101">
                  <c:v>1.328424254791055</c:v>
                </c:pt>
                <c:pt idx="102">
                  <c:v>1.4365458514995746</c:v>
                </c:pt>
                <c:pt idx="103">
                  <c:v>1.0244382499359959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7-4779-9A9B-19841694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758256"/>
        <c:axId val="2021766160"/>
      </c:lineChart>
      <c:dateAx>
        <c:axId val="193856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6912"/>
        <c:crosses val="autoZero"/>
        <c:auto val="1"/>
        <c:lblOffset val="100"/>
        <c:baseTimeUnit val="days"/>
      </c:dateAx>
      <c:valAx>
        <c:axId val="1938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8128"/>
        <c:crosses val="autoZero"/>
        <c:crossBetween val="between"/>
      </c:valAx>
      <c:valAx>
        <c:axId val="202176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8256"/>
        <c:crosses val="max"/>
        <c:crossBetween val="between"/>
      </c:valAx>
      <c:dateAx>
        <c:axId val="2021758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1766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522171379063054E-3"/>
                  <c:y val="-9.978966170895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'AC (2)'!$C$20:$C$106</c:f>
              <c:numCache>
                <c:formatCode>#,##0</c:formatCode>
                <c:ptCount val="87"/>
                <c:pt idx="0">
                  <c:v>9551.6768080000002</c:v>
                </c:pt>
                <c:pt idx="1">
                  <c:v>9116.6974159999972</c:v>
                </c:pt>
                <c:pt idx="2">
                  <c:v>8626.1528919999982</c:v>
                </c:pt>
                <c:pt idx="3">
                  <c:v>8629.6367159999991</c:v>
                </c:pt>
                <c:pt idx="4">
                  <c:v>8310.3743169999998</c:v>
                </c:pt>
                <c:pt idx="5">
                  <c:v>8995.0957550000003</c:v>
                </c:pt>
                <c:pt idx="6">
                  <c:v>9891.2145759999985</c:v>
                </c:pt>
                <c:pt idx="7">
                  <c:v>9886.4300879999992</c:v>
                </c:pt>
                <c:pt idx="8">
                  <c:v>9574.8222040000001</c:v>
                </c:pt>
                <c:pt idx="9">
                  <c:v>8435.3229320000009</c:v>
                </c:pt>
                <c:pt idx="10">
                  <c:v>8112.5868069999997</c:v>
                </c:pt>
                <c:pt idx="11">
                  <c:v>8405.4005099999995</c:v>
                </c:pt>
                <c:pt idx="12">
                  <c:v>8461.8455119999999</c:v>
                </c:pt>
                <c:pt idx="13">
                  <c:v>8403.5755199999985</c:v>
                </c:pt>
                <c:pt idx="14">
                  <c:v>8249.1430589999982</c:v>
                </c:pt>
                <c:pt idx="15">
                  <c:v>8242.7614339999982</c:v>
                </c:pt>
                <c:pt idx="16">
                  <c:v>8476.3393519999991</c:v>
                </c:pt>
                <c:pt idx="17">
                  <c:v>8729.2779329999994</c:v>
                </c:pt>
                <c:pt idx="18">
                  <c:v>7993.2550280000005</c:v>
                </c:pt>
                <c:pt idx="19">
                  <c:v>8341.6101679999992</c:v>
                </c:pt>
                <c:pt idx="20">
                  <c:v>9271.2109459999992</c:v>
                </c:pt>
                <c:pt idx="21">
                  <c:v>9728.699373999998</c:v>
                </c:pt>
                <c:pt idx="22">
                  <c:v>10679.445367999999</c:v>
                </c:pt>
                <c:pt idx="23">
                  <c:v>10541.407136</c:v>
                </c:pt>
                <c:pt idx="24">
                  <c:v>10014.439142000001</c:v>
                </c:pt>
                <c:pt idx="25">
                  <c:v>9808.5922289999999</c:v>
                </c:pt>
                <c:pt idx="26">
                  <c:v>9915.5088830000004</c:v>
                </c:pt>
                <c:pt idx="27">
                  <c:v>9672.4104709999992</c:v>
                </c:pt>
                <c:pt idx="28">
                  <c:v>9186.3717099999994</c:v>
                </c:pt>
                <c:pt idx="29">
                  <c:v>9314.5364069999996</c:v>
                </c:pt>
                <c:pt idx="30">
                  <c:v>9562.4595570000001</c:v>
                </c:pt>
                <c:pt idx="31">
                  <c:v>8223.9388699999981</c:v>
                </c:pt>
                <c:pt idx="32">
                  <c:v>8569.2153870000002</c:v>
                </c:pt>
                <c:pt idx="33">
                  <c:v>8648.7551980000007</c:v>
                </c:pt>
                <c:pt idx="34">
                  <c:v>5540.9454370000003</c:v>
                </c:pt>
                <c:pt idx="35">
                  <c:v>9094.434830000002</c:v>
                </c:pt>
                <c:pt idx="36">
                  <c:v>9847.9891909999988</c:v>
                </c:pt>
                <c:pt idx="37">
                  <c:v>10859.784981999999</c:v>
                </c:pt>
                <c:pt idx="38">
                  <c:v>9296.3477700000003</c:v>
                </c:pt>
                <c:pt idx="39">
                  <c:v>9680.063795</c:v>
                </c:pt>
                <c:pt idx="40">
                  <c:v>9622.9676090000012</c:v>
                </c:pt>
                <c:pt idx="41">
                  <c:v>9458.9438219999993</c:v>
                </c:pt>
                <c:pt idx="42">
                  <c:v>10552.217228</c:v>
                </c:pt>
                <c:pt idx="43">
                  <c:v>10003.761347000001</c:v>
                </c:pt>
                <c:pt idx="44">
                  <c:v>10297.294512</c:v>
                </c:pt>
                <c:pt idx="45">
                  <c:v>10874.989299999999</c:v>
                </c:pt>
                <c:pt idx="46">
                  <c:v>10896.973700999999</c:v>
                </c:pt>
                <c:pt idx="47">
                  <c:v>10384.478562</c:v>
                </c:pt>
                <c:pt idx="48">
                  <c:v>9970.1329580000001</c:v>
                </c:pt>
                <c:pt idx="49">
                  <c:v>9998.7911260000001</c:v>
                </c:pt>
                <c:pt idx="50">
                  <c:v>9057.4508530000003</c:v>
                </c:pt>
                <c:pt idx="51">
                  <c:v>9561.3426129999989</c:v>
                </c:pt>
                <c:pt idx="52">
                  <c:v>9198.3990329999997</c:v>
                </c:pt>
                <c:pt idx="53">
                  <c:v>9052.5910690000001</c:v>
                </c:pt>
                <c:pt idx="54">
                  <c:v>8747.6409419999982</c:v>
                </c:pt>
                <c:pt idx="55">
                  <c:v>8681.4696650000005</c:v>
                </c:pt>
                <c:pt idx="56">
                  <c:v>8632.0044869999983</c:v>
                </c:pt>
                <c:pt idx="57">
                  <c:v>8914.5639859999992</c:v>
                </c:pt>
                <c:pt idx="58">
                  <c:v>9659.5075020000004</c:v>
                </c:pt>
                <c:pt idx="59">
                  <c:v>9289.663532999999</c:v>
                </c:pt>
                <c:pt idx="60">
                  <c:v>8863.8561389999977</c:v>
                </c:pt>
                <c:pt idx="61">
                  <c:v>8728.9671030000009</c:v>
                </c:pt>
                <c:pt idx="62">
                  <c:v>8667.9061100000017</c:v>
                </c:pt>
                <c:pt idx="63">
                  <c:v>8014.2858019999994</c:v>
                </c:pt>
                <c:pt idx="64">
                  <c:v>7506.1942170000002</c:v>
                </c:pt>
                <c:pt idx="65">
                  <c:v>7162.7279829999979</c:v>
                </c:pt>
                <c:pt idx="66">
                  <c:v>6894.4896200000003</c:v>
                </c:pt>
                <c:pt idx="67">
                  <c:v>6760.365272</c:v>
                </c:pt>
                <c:pt idx="68">
                  <c:v>6752.7917760000009</c:v>
                </c:pt>
                <c:pt idx="69">
                  <c:v>6612.9058610000011</c:v>
                </c:pt>
                <c:pt idx="70">
                  <c:v>6591.9362759999995</c:v>
                </c:pt>
                <c:pt idx="71">
                  <c:v>7460.7074499999999</c:v>
                </c:pt>
                <c:pt idx="72">
                  <c:v>8307.1408859999992</c:v>
                </c:pt>
                <c:pt idx="73">
                  <c:v>9225.1433479999996</c:v>
                </c:pt>
                <c:pt idx="74">
                  <c:v>8794.2827449999986</c:v>
                </c:pt>
                <c:pt idx="75">
                  <c:v>8742.2680869999986</c:v>
                </c:pt>
                <c:pt idx="76">
                  <c:v>8349.7275799999989</c:v>
                </c:pt>
                <c:pt idx="77">
                  <c:v>8049.3448859999999</c:v>
                </c:pt>
                <c:pt idx="78">
                  <c:v>8219.4283369999994</c:v>
                </c:pt>
                <c:pt idx="79">
                  <c:v>8135.2419520000012</c:v>
                </c:pt>
                <c:pt idx="80">
                  <c:v>8244.7802900000006</c:v>
                </c:pt>
                <c:pt idx="81">
                  <c:v>9068.0374709999996</c:v>
                </c:pt>
                <c:pt idx="82">
                  <c:v>9441.6597750000001</c:v>
                </c:pt>
                <c:pt idx="83">
                  <c:v>10459.829221</c:v>
                </c:pt>
                <c:pt idx="84">
                  <c:v>12032.764492999999</c:v>
                </c:pt>
                <c:pt idx="85">
                  <c:v>13012.121580999999</c:v>
                </c:pt>
                <c:pt idx="86">
                  <c:v>9279.2826949999999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D4C-8B3C-D378C68A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6448"/>
        <c:axId val="1875707296"/>
      </c:lineChart>
      <c:catAx>
        <c:axId val="18757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07296"/>
        <c:crosses val="autoZero"/>
        <c:auto val="1"/>
        <c:lblAlgn val="ctr"/>
        <c:lblOffset val="100"/>
        <c:noMultiLvlLbl val="0"/>
      </c:catAx>
      <c:valAx>
        <c:axId val="1875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 (2)'!$T$20:$T$106</c:f>
              <c:numCache>
                <c:formatCode>General</c:formatCode>
                <c:ptCount val="87"/>
                <c:pt idx="0">
                  <c:v>2123.1680000000001</c:v>
                </c:pt>
                <c:pt idx="1">
                  <c:v>2198.7359999999999</c:v>
                </c:pt>
                <c:pt idx="2">
                  <c:v>2274.3040000000001</c:v>
                </c:pt>
                <c:pt idx="3">
                  <c:v>2349.8719999999998</c:v>
                </c:pt>
                <c:pt idx="4">
                  <c:v>2425.44</c:v>
                </c:pt>
                <c:pt idx="5">
                  <c:v>2501.0079999999998</c:v>
                </c:pt>
                <c:pt idx="6">
                  <c:v>2576.576</c:v>
                </c:pt>
                <c:pt idx="7">
                  <c:v>2652.1439999999998</c:v>
                </c:pt>
                <c:pt idx="8">
                  <c:v>2727.712</c:v>
                </c:pt>
                <c:pt idx="9">
                  <c:v>2803.2799999999997</c:v>
                </c:pt>
                <c:pt idx="10">
                  <c:v>2878.848</c:v>
                </c:pt>
                <c:pt idx="11">
                  <c:v>2954.4160000000002</c:v>
                </c:pt>
                <c:pt idx="12">
                  <c:v>3029.9839999999999</c:v>
                </c:pt>
                <c:pt idx="13">
                  <c:v>3105.5519999999997</c:v>
                </c:pt>
                <c:pt idx="14">
                  <c:v>3181.12</c:v>
                </c:pt>
                <c:pt idx="15">
                  <c:v>3256.6880000000001</c:v>
                </c:pt>
                <c:pt idx="16">
                  <c:v>3332.2559999999999</c:v>
                </c:pt>
                <c:pt idx="17">
                  <c:v>3407.8239999999996</c:v>
                </c:pt>
                <c:pt idx="18">
                  <c:v>3483.3919999999998</c:v>
                </c:pt>
                <c:pt idx="19">
                  <c:v>3558.96</c:v>
                </c:pt>
                <c:pt idx="20">
                  <c:v>3634.5279999999998</c:v>
                </c:pt>
                <c:pt idx="21">
                  <c:v>3710.0959999999995</c:v>
                </c:pt>
                <c:pt idx="22">
                  <c:v>3785.6639999999998</c:v>
                </c:pt>
                <c:pt idx="23">
                  <c:v>3861.232</c:v>
                </c:pt>
                <c:pt idx="24">
                  <c:v>3936.8</c:v>
                </c:pt>
                <c:pt idx="25">
                  <c:v>4012.3679999999999</c:v>
                </c:pt>
                <c:pt idx="26">
                  <c:v>4087.9359999999997</c:v>
                </c:pt>
                <c:pt idx="27">
                  <c:v>4163.5039999999999</c:v>
                </c:pt>
                <c:pt idx="28">
                  <c:v>4239.0720000000001</c:v>
                </c:pt>
                <c:pt idx="29">
                  <c:v>4314.6399999999994</c:v>
                </c:pt>
                <c:pt idx="30">
                  <c:v>4390.2079999999996</c:v>
                </c:pt>
                <c:pt idx="31">
                  <c:v>4465.7759999999998</c:v>
                </c:pt>
                <c:pt idx="32">
                  <c:v>4541.3440000000001</c:v>
                </c:pt>
                <c:pt idx="33">
                  <c:v>4616.9120000000003</c:v>
                </c:pt>
                <c:pt idx="34">
                  <c:v>4692.4799999999996</c:v>
                </c:pt>
                <c:pt idx="35">
                  <c:v>4768.0479999999998</c:v>
                </c:pt>
                <c:pt idx="36">
                  <c:v>4843.616</c:v>
                </c:pt>
                <c:pt idx="37">
                  <c:v>4919.1839999999993</c:v>
                </c:pt>
                <c:pt idx="38">
                  <c:v>4994.7520000000004</c:v>
                </c:pt>
                <c:pt idx="39">
                  <c:v>5070.32</c:v>
                </c:pt>
                <c:pt idx="40">
                  <c:v>5145.8879999999999</c:v>
                </c:pt>
                <c:pt idx="41">
                  <c:v>5221.4560000000001</c:v>
                </c:pt>
                <c:pt idx="42">
                  <c:v>5297.0239999999994</c:v>
                </c:pt>
                <c:pt idx="43">
                  <c:v>5372.5919999999996</c:v>
                </c:pt>
                <c:pt idx="44">
                  <c:v>5448.16</c:v>
                </c:pt>
                <c:pt idx="45">
                  <c:v>5523.7279999999992</c:v>
                </c:pt>
                <c:pt idx="46">
                  <c:v>5599.2960000000003</c:v>
                </c:pt>
                <c:pt idx="47">
                  <c:v>5674.8639999999996</c:v>
                </c:pt>
                <c:pt idx="48">
                  <c:v>5750.4319999999998</c:v>
                </c:pt>
                <c:pt idx="49">
                  <c:v>5826</c:v>
                </c:pt>
                <c:pt idx="50">
                  <c:v>5901.5679999999993</c:v>
                </c:pt>
                <c:pt idx="51">
                  <c:v>5977.1360000000004</c:v>
                </c:pt>
                <c:pt idx="52">
                  <c:v>6052.7039999999997</c:v>
                </c:pt>
                <c:pt idx="53">
                  <c:v>6128.2719999999999</c:v>
                </c:pt>
                <c:pt idx="54">
                  <c:v>6203.84</c:v>
                </c:pt>
                <c:pt idx="55">
                  <c:v>6279.4079999999994</c:v>
                </c:pt>
                <c:pt idx="56">
                  <c:v>6354.9760000000006</c:v>
                </c:pt>
                <c:pt idx="57">
                  <c:v>6430.5439999999999</c:v>
                </c:pt>
                <c:pt idx="58">
                  <c:v>6506.1119999999992</c:v>
                </c:pt>
                <c:pt idx="59">
                  <c:v>6581.68</c:v>
                </c:pt>
                <c:pt idx="60">
                  <c:v>6657.2479999999996</c:v>
                </c:pt>
                <c:pt idx="61">
                  <c:v>6732.8159999999989</c:v>
                </c:pt>
                <c:pt idx="62">
                  <c:v>6808.384</c:v>
                </c:pt>
                <c:pt idx="63">
                  <c:v>6883.9519999999993</c:v>
                </c:pt>
                <c:pt idx="64">
                  <c:v>6959.52</c:v>
                </c:pt>
                <c:pt idx="65">
                  <c:v>7035.0879999999997</c:v>
                </c:pt>
                <c:pt idx="66">
                  <c:v>7110.655999999999</c:v>
                </c:pt>
                <c:pt idx="67">
                  <c:v>7186.2240000000002</c:v>
                </c:pt>
                <c:pt idx="68">
                  <c:v>7261.7919999999995</c:v>
                </c:pt>
                <c:pt idx="69">
                  <c:v>7337.3600000000006</c:v>
                </c:pt>
                <c:pt idx="70">
                  <c:v>7412.9279999999999</c:v>
                </c:pt>
                <c:pt idx="71">
                  <c:v>7488.4959999999992</c:v>
                </c:pt>
                <c:pt idx="72">
                  <c:v>7564.0640000000003</c:v>
                </c:pt>
                <c:pt idx="73">
                  <c:v>7639.6319999999996</c:v>
                </c:pt>
                <c:pt idx="74">
                  <c:v>7715.1999999999989</c:v>
                </c:pt>
                <c:pt idx="75">
                  <c:v>7790.768</c:v>
                </c:pt>
                <c:pt idx="76">
                  <c:v>7866.3359999999993</c:v>
                </c:pt>
                <c:pt idx="77">
                  <c:v>7941.9040000000005</c:v>
                </c:pt>
                <c:pt idx="78">
                  <c:v>8017.4719999999998</c:v>
                </c:pt>
                <c:pt idx="79">
                  <c:v>8093.0399999999991</c:v>
                </c:pt>
                <c:pt idx="80">
                  <c:v>8168.6080000000002</c:v>
                </c:pt>
                <c:pt idx="81">
                  <c:v>8244.1759999999995</c:v>
                </c:pt>
                <c:pt idx="82">
                  <c:v>8319.7440000000006</c:v>
                </c:pt>
                <c:pt idx="83">
                  <c:v>8395.3119999999999</c:v>
                </c:pt>
                <c:pt idx="84">
                  <c:v>8470.8799999999992</c:v>
                </c:pt>
                <c:pt idx="85">
                  <c:v>8546.4480000000003</c:v>
                </c:pt>
                <c:pt idx="86">
                  <c:v>8622.0159999999996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B-4A8D-A09C-BD33FE24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30336"/>
        <c:axId val="1937430752"/>
      </c:lineChart>
      <c:catAx>
        <c:axId val="19374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752"/>
        <c:crosses val="autoZero"/>
        <c:auto val="1"/>
        <c:lblAlgn val="ctr"/>
        <c:lblOffset val="100"/>
        <c:noMultiLvlLbl val="0"/>
      </c:catAx>
      <c:valAx>
        <c:axId val="19374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185737</xdr:rowOff>
    </xdr:from>
    <xdr:to>
      <xdr:col>17</xdr:col>
      <xdr:colOff>457200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1BDEF-333A-1189-1FBE-B0B376D9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333374</xdr:colOff>
      <xdr:row>4</xdr:row>
      <xdr:rowOff>14287</xdr:rowOff>
    </xdr:from>
    <xdr:to>
      <xdr:col>31</xdr:col>
      <xdr:colOff>495299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A4AC5-54CF-DD59-27E7-622077FE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19</xdr:row>
      <xdr:rowOff>23812</xdr:rowOff>
    </xdr:from>
    <xdr:to>
      <xdr:col>28</xdr:col>
      <xdr:colOff>180975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0E463-B005-B6B3-2710-F8DFFE8C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185737</xdr:rowOff>
    </xdr:from>
    <xdr:to>
      <xdr:col>17</xdr:col>
      <xdr:colOff>457200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4DDE7-32BA-41AB-A622-F2B7504A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333374</xdr:colOff>
      <xdr:row>4</xdr:row>
      <xdr:rowOff>14287</xdr:rowOff>
    </xdr:from>
    <xdr:to>
      <xdr:col>31</xdr:col>
      <xdr:colOff>495299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35045-036A-478D-969F-391847C43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19</xdr:row>
      <xdr:rowOff>23812</xdr:rowOff>
    </xdr:from>
    <xdr:to>
      <xdr:col>28</xdr:col>
      <xdr:colOff>180975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AA061-CDFB-4F2E-98ED-B827ACC29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2B58-F152-4A5E-8B9C-A8FF480F58EE}">
  <dimension ref="A1:T106"/>
  <sheetViews>
    <sheetView tabSelected="1" topLeftCell="A86" workbookViewId="0">
      <selection activeCell="D2" sqref="D2:D106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5.140625" customWidth="1"/>
    <col min="17" max="17" width="10.7109375" bestFit="1" customWidth="1"/>
    <col min="18" max="18" width="14.28515625" bestFit="1" customWidth="1"/>
    <col min="19" max="19" width="14.28515625" customWidth="1"/>
    <col min="20" max="20" width="15.42578125" bestFit="1" customWidth="1"/>
  </cols>
  <sheetData>
    <row r="1" spans="1:20" x14ac:dyDescent="0.25">
      <c r="C1" s="7">
        <f>AVERAGE(C3:C106)</f>
        <v>150641.33603619228</v>
      </c>
      <c r="T1" s="8" t="s">
        <v>3</v>
      </c>
    </row>
    <row r="2" spans="1:20" ht="30" x14ac:dyDescent="0.25">
      <c r="A2" s="1" t="s">
        <v>0</v>
      </c>
      <c r="B2" s="1" t="s">
        <v>1</v>
      </c>
      <c r="C2" s="2" t="s">
        <v>4</v>
      </c>
      <c r="D2" s="3" t="s">
        <v>2</v>
      </c>
      <c r="Q2" t="str">
        <f t="shared" ref="Q2:Q33" si="0">B2</f>
        <v>Date</v>
      </c>
      <c r="R2" t="str">
        <f t="shared" ref="R2:R33" si="1">C2</f>
        <v>Kleenex_Vol_sheets</v>
      </c>
    </row>
    <row r="3" spans="1:20" x14ac:dyDescent="0.25">
      <c r="A3" s="4">
        <f>WEEKNUM(B3)</f>
        <v>3</v>
      </c>
      <c r="B3" s="5">
        <v>44206</v>
      </c>
      <c r="C3" s="6">
        <v>236525.14369999999</v>
      </c>
      <c r="D3" s="4">
        <f>AVERAGEIF($A$3:$A$106,A3,$C$3:$C$106)/$C$1</f>
        <v>1.5389641220010248</v>
      </c>
      <c r="Q3" s="9">
        <f t="shared" si="0"/>
        <v>44206</v>
      </c>
      <c r="R3">
        <f t="shared" si="1"/>
        <v>236525.14369999999</v>
      </c>
      <c r="T3">
        <v>0</v>
      </c>
    </row>
    <row r="4" spans="1:20" x14ac:dyDescent="0.25">
      <c r="A4" s="4">
        <f t="shared" ref="A4:A67" si="2">WEEKNUM(B4)</f>
        <v>4</v>
      </c>
      <c r="B4" s="5">
        <v>44213</v>
      </c>
      <c r="C4" s="6">
        <v>147491.09109999999</v>
      </c>
      <c r="D4" s="4">
        <f t="shared" ref="D4:D34" si="3">AVERAGEIF($A$3:$A$106,A4,$C$3:$C$106)/$C$1</f>
        <v>1.1278083520792861</v>
      </c>
      <c r="Q4" s="9">
        <f t="shared" si="0"/>
        <v>44213</v>
      </c>
      <c r="R4">
        <f t="shared" si="1"/>
        <v>147491.09109999999</v>
      </c>
      <c r="T4">
        <v>0</v>
      </c>
    </row>
    <row r="5" spans="1:20" x14ac:dyDescent="0.25">
      <c r="A5" s="4">
        <f t="shared" si="2"/>
        <v>5</v>
      </c>
      <c r="B5" s="5">
        <v>44220</v>
      </c>
      <c r="C5" s="6">
        <v>137944.00044999999</v>
      </c>
      <c r="D5" s="4">
        <f t="shared" si="3"/>
        <v>1.0226131158846685</v>
      </c>
      <c r="Q5" s="9">
        <f t="shared" si="0"/>
        <v>44220</v>
      </c>
      <c r="R5">
        <f t="shared" si="1"/>
        <v>137944.00044999999</v>
      </c>
      <c r="T5">
        <v>0</v>
      </c>
    </row>
    <row r="6" spans="1:20" x14ac:dyDescent="0.25">
      <c r="A6" s="4">
        <f t="shared" si="2"/>
        <v>6</v>
      </c>
      <c r="B6" s="5">
        <v>44227</v>
      </c>
      <c r="C6" s="6">
        <v>137620.863025</v>
      </c>
      <c r="D6" s="4">
        <f t="shared" si="3"/>
        <v>1.0226309933648534</v>
      </c>
      <c r="Q6" s="9">
        <f t="shared" si="0"/>
        <v>44227</v>
      </c>
      <c r="R6">
        <f t="shared" si="1"/>
        <v>137620.863025</v>
      </c>
      <c r="T6">
        <v>0</v>
      </c>
    </row>
    <row r="7" spans="1:20" x14ac:dyDescent="0.25">
      <c r="A7" s="4">
        <f t="shared" si="2"/>
        <v>7</v>
      </c>
      <c r="B7" s="5">
        <v>44234</v>
      </c>
      <c r="C7" s="6">
        <v>158383.12635000001</v>
      </c>
      <c r="D7" s="4">
        <f t="shared" si="3"/>
        <v>1.0926757456230578</v>
      </c>
      <c r="Q7" s="9">
        <f t="shared" si="0"/>
        <v>44234</v>
      </c>
      <c r="R7">
        <f t="shared" si="1"/>
        <v>158383.12635000001</v>
      </c>
      <c r="T7">
        <v>0</v>
      </c>
    </row>
    <row r="8" spans="1:20" x14ac:dyDescent="0.25">
      <c r="A8" s="4">
        <f t="shared" si="2"/>
        <v>8</v>
      </c>
      <c r="B8" s="5">
        <v>44241</v>
      </c>
      <c r="C8" s="6">
        <v>156253.86096300001</v>
      </c>
      <c r="D8" s="4">
        <f t="shared" si="3"/>
        <v>0.99518359320367444</v>
      </c>
      <c r="Q8" s="9">
        <f t="shared" si="0"/>
        <v>44241</v>
      </c>
      <c r="R8">
        <f t="shared" si="1"/>
        <v>156253.86096300001</v>
      </c>
      <c r="T8">
        <v>0</v>
      </c>
    </row>
    <row r="9" spans="1:20" x14ac:dyDescent="0.25">
      <c r="A9" s="4">
        <f t="shared" si="2"/>
        <v>9</v>
      </c>
      <c r="B9" s="5">
        <v>44248</v>
      </c>
      <c r="C9" s="6">
        <v>186359.69985</v>
      </c>
      <c r="D9" s="4">
        <f t="shared" si="3"/>
        <v>1.1152196969670907</v>
      </c>
      <c r="Q9" s="9">
        <f t="shared" si="0"/>
        <v>44248</v>
      </c>
      <c r="R9">
        <f t="shared" si="1"/>
        <v>186359.69985</v>
      </c>
      <c r="T9">
        <v>0</v>
      </c>
    </row>
    <row r="10" spans="1:20" x14ac:dyDescent="0.25">
      <c r="A10" s="4">
        <f t="shared" si="2"/>
        <v>10</v>
      </c>
      <c r="B10" s="5">
        <v>44255</v>
      </c>
      <c r="C10" s="6">
        <v>200179.31233099999</v>
      </c>
      <c r="D10" s="4">
        <f t="shared" si="3"/>
        <v>1.1394903423072353</v>
      </c>
      <c r="Q10" s="9">
        <f t="shared" si="0"/>
        <v>44255</v>
      </c>
      <c r="R10">
        <f t="shared" si="1"/>
        <v>200179.31233099999</v>
      </c>
      <c r="T10">
        <v>0</v>
      </c>
    </row>
    <row r="11" spans="1:20" x14ac:dyDescent="0.25">
      <c r="A11" s="4">
        <f t="shared" si="2"/>
        <v>11</v>
      </c>
      <c r="B11" s="5">
        <v>44262</v>
      </c>
      <c r="C11" s="6">
        <v>185143.82373099998</v>
      </c>
      <c r="D11" s="4">
        <f t="shared" si="3"/>
        <v>1.0756967345707029</v>
      </c>
      <c r="Q11" s="9">
        <f t="shared" si="0"/>
        <v>44262</v>
      </c>
      <c r="R11">
        <f t="shared" si="1"/>
        <v>185143.82373099998</v>
      </c>
      <c r="T11">
        <v>0</v>
      </c>
    </row>
    <row r="12" spans="1:20" x14ac:dyDescent="0.25">
      <c r="A12" s="4">
        <f t="shared" si="2"/>
        <v>12</v>
      </c>
      <c r="B12" s="5">
        <v>44269</v>
      </c>
      <c r="C12" s="6">
        <v>172550.02283099998</v>
      </c>
      <c r="D12" s="4">
        <f t="shared" si="3"/>
        <v>1.0058563818041002</v>
      </c>
      <c r="Q12" s="9">
        <f t="shared" si="0"/>
        <v>44269</v>
      </c>
      <c r="R12">
        <f t="shared" si="1"/>
        <v>172550.02283099998</v>
      </c>
      <c r="T12">
        <v>0</v>
      </c>
    </row>
    <row r="13" spans="1:20" x14ac:dyDescent="0.25">
      <c r="A13" s="4">
        <f t="shared" si="2"/>
        <v>13</v>
      </c>
      <c r="B13" s="5">
        <v>44276</v>
      </c>
      <c r="C13" s="6">
        <v>165416.445294</v>
      </c>
      <c r="D13" s="4">
        <f t="shared" si="3"/>
        <v>0.96431481512882511</v>
      </c>
      <c r="Q13" s="9">
        <f t="shared" si="0"/>
        <v>44276</v>
      </c>
      <c r="R13">
        <f t="shared" si="1"/>
        <v>165416.445294</v>
      </c>
      <c r="T13">
        <v>0</v>
      </c>
    </row>
    <row r="14" spans="1:20" x14ac:dyDescent="0.25">
      <c r="A14" s="4">
        <f t="shared" si="2"/>
        <v>14</v>
      </c>
      <c r="B14" s="5">
        <v>44283</v>
      </c>
      <c r="C14" s="6">
        <v>166053.87079700001</v>
      </c>
      <c r="D14" s="4">
        <f t="shared" si="3"/>
        <v>0.98914291866543647</v>
      </c>
      <c r="Q14" s="9">
        <f t="shared" si="0"/>
        <v>44283</v>
      </c>
      <c r="R14">
        <f t="shared" si="1"/>
        <v>166053.87079700001</v>
      </c>
      <c r="T14">
        <v>0</v>
      </c>
    </row>
    <row r="15" spans="1:20" x14ac:dyDescent="0.25">
      <c r="A15" s="4">
        <f t="shared" si="2"/>
        <v>15</v>
      </c>
      <c r="B15" s="5">
        <v>44290</v>
      </c>
      <c r="C15" s="6">
        <v>151171.334963</v>
      </c>
      <c r="D15" s="4">
        <f t="shared" si="3"/>
        <v>0.96641134042068877</v>
      </c>
      <c r="Q15" s="9">
        <f t="shared" si="0"/>
        <v>44290</v>
      </c>
      <c r="R15">
        <f t="shared" si="1"/>
        <v>151171.334963</v>
      </c>
      <c r="T15">
        <v>0</v>
      </c>
    </row>
    <row r="16" spans="1:20" x14ac:dyDescent="0.25">
      <c r="A16" s="4">
        <f t="shared" si="2"/>
        <v>16</v>
      </c>
      <c r="B16" s="5">
        <v>44297</v>
      </c>
      <c r="C16" s="6">
        <v>142574.064281</v>
      </c>
      <c r="D16" s="4">
        <f t="shared" si="3"/>
        <v>0.89695038225123902</v>
      </c>
      <c r="Q16" s="9">
        <f t="shared" si="0"/>
        <v>44297</v>
      </c>
      <c r="R16">
        <f t="shared" si="1"/>
        <v>142574.064281</v>
      </c>
      <c r="T16">
        <v>0</v>
      </c>
    </row>
    <row r="17" spans="1:20" x14ac:dyDescent="0.25">
      <c r="A17" s="4">
        <f t="shared" si="2"/>
        <v>17</v>
      </c>
      <c r="B17" s="5">
        <v>44304</v>
      </c>
      <c r="C17" s="6">
        <v>173388.319281</v>
      </c>
      <c r="D17" s="4">
        <f t="shared" si="3"/>
        <v>0.98794452410289324</v>
      </c>
      <c r="Q17" s="9">
        <f t="shared" si="0"/>
        <v>44304</v>
      </c>
      <c r="R17">
        <f t="shared" si="1"/>
        <v>173388.319281</v>
      </c>
      <c r="T17">
        <v>0</v>
      </c>
    </row>
    <row r="18" spans="1:20" x14ac:dyDescent="0.25">
      <c r="A18" s="4">
        <f t="shared" si="2"/>
        <v>18</v>
      </c>
      <c r="B18" s="5">
        <v>44311</v>
      </c>
      <c r="C18" s="6">
        <v>191613.45783100001</v>
      </c>
      <c r="D18" s="4">
        <f t="shared" si="3"/>
        <v>1.0642124328808644</v>
      </c>
      <c r="Q18" s="9">
        <f t="shared" si="0"/>
        <v>44311</v>
      </c>
      <c r="R18">
        <f t="shared" si="1"/>
        <v>191613.45783100001</v>
      </c>
      <c r="T18">
        <v>0</v>
      </c>
    </row>
    <row r="19" spans="1:20" x14ac:dyDescent="0.25">
      <c r="A19" s="4">
        <f t="shared" si="2"/>
        <v>19</v>
      </c>
      <c r="B19" s="5">
        <v>44318</v>
      </c>
      <c r="C19" s="6">
        <v>204474.89989999999</v>
      </c>
      <c r="D19" s="4">
        <f t="shared" si="3"/>
        <v>1.1671214749300896</v>
      </c>
      <c r="Q19" s="9">
        <f t="shared" si="0"/>
        <v>44318</v>
      </c>
      <c r="R19">
        <f t="shared" si="1"/>
        <v>204474.89989999999</v>
      </c>
      <c r="T19">
        <v>0</v>
      </c>
    </row>
    <row r="20" spans="1:20" x14ac:dyDescent="0.25">
      <c r="A20" s="4">
        <f t="shared" si="2"/>
        <v>20</v>
      </c>
      <c r="B20" s="5">
        <v>44325</v>
      </c>
      <c r="C20" s="6">
        <v>192729.9368</v>
      </c>
      <c r="D20" s="4">
        <f t="shared" si="3"/>
        <v>1.1094924812658653</v>
      </c>
      <c r="Q20" s="10">
        <f t="shared" si="0"/>
        <v>44325</v>
      </c>
      <c r="R20">
        <f t="shared" si="1"/>
        <v>192729.9368</v>
      </c>
      <c r="S20">
        <v>1</v>
      </c>
      <c r="T20" s="8">
        <f xml:space="preserve"> 75.568*S20 + 2047.6</f>
        <v>2123.1680000000001</v>
      </c>
    </row>
    <row r="21" spans="1:20" x14ac:dyDescent="0.25">
      <c r="A21" s="4">
        <f t="shared" si="2"/>
        <v>21</v>
      </c>
      <c r="B21" s="5">
        <v>44332</v>
      </c>
      <c r="C21" s="6">
        <v>197671.3132</v>
      </c>
      <c r="D21" s="4">
        <f t="shared" si="3"/>
        <v>1.1009037928351604</v>
      </c>
      <c r="Q21" s="9">
        <f t="shared" si="0"/>
        <v>44332</v>
      </c>
      <c r="R21">
        <f t="shared" si="1"/>
        <v>197671.3132</v>
      </c>
      <c r="S21">
        <v>2</v>
      </c>
      <c r="T21" s="8">
        <f t="shared" ref="T21:T84" si="4" xml:space="preserve"> 75.568*S21 + 2047.6</f>
        <v>2198.7359999999999</v>
      </c>
    </row>
    <row r="22" spans="1:20" x14ac:dyDescent="0.25">
      <c r="A22" s="4">
        <f t="shared" si="2"/>
        <v>22</v>
      </c>
      <c r="B22" s="5">
        <v>44339</v>
      </c>
      <c r="C22" s="6">
        <v>169222.594725</v>
      </c>
      <c r="D22" s="4">
        <f t="shared" si="3"/>
        <v>1.0335150793212211</v>
      </c>
      <c r="Q22" s="9">
        <f t="shared" si="0"/>
        <v>44339</v>
      </c>
      <c r="R22">
        <f t="shared" si="1"/>
        <v>169222.594725</v>
      </c>
      <c r="S22">
        <v>3</v>
      </c>
      <c r="T22" s="8">
        <f t="shared" si="4"/>
        <v>2274.3040000000001</v>
      </c>
    </row>
    <row r="23" spans="1:20" x14ac:dyDescent="0.25">
      <c r="A23" s="4">
        <f t="shared" si="2"/>
        <v>23</v>
      </c>
      <c r="B23" s="5">
        <v>44346</v>
      </c>
      <c r="C23" s="6">
        <v>161693.484975</v>
      </c>
      <c r="D23" s="4">
        <f t="shared" si="3"/>
        <v>1.002646690887101</v>
      </c>
      <c r="Q23" s="9">
        <f t="shared" si="0"/>
        <v>44346</v>
      </c>
      <c r="R23">
        <f t="shared" si="1"/>
        <v>161693.484975</v>
      </c>
      <c r="S23">
        <v>4</v>
      </c>
      <c r="T23" s="8">
        <f t="shared" si="4"/>
        <v>2349.8719999999998</v>
      </c>
    </row>
    <row r="24" spans="1:20" x14ac:dyDescent="0.25">
      <c r="A24" s="4">
        <f t="shared" si="2"/>
        <v>24</v>
      </c>
      <c r="B24" s="5">
        <v>44353</v>
      </c>
      <c r="C24" s="6">
        <v>179174.61259999999</v>
      </c>
      <c r="D24" s="4">
        <f t="shared" si="3"/>
        <v>1.0841770897515217</v>
      </c>
      <c r="Q24" s="9">
        <f t="shared" si="0"/>
        <v>44353</v>
      </c>
      <c r="R24">
        <f t="shared" si="1"/>
        <v>179174.61259999999</v>
      </c>
      <c r="S24">
        <v>5</v>
      </c>
      <c r="T24" s="8">
        <f t="shared" si="4"/>
        <v>2425.44</v>
      </c>
    </row>
    <row r="25" spans="1:20" x14ac:dyDescent="0.25">
      <c r="A25" s="4">
        <f t="shared" si="2"/>
        <v>25</v>
      </c>
      <c r="B25" s="5">
        <v>44360</v>
      </c>
      <c r="C25" s="6">
        <v>151853.27960000001</v>
      </c>
      <c r="D25" s="4">
        <f t="shared" si="3"/>
        <v>1.0266665874686784</v>
      </c>
      <c r="Q25" s="9">
        <f t="shared" si="0"/>
        <v>44360</v>
      </c>
      <c r="R25">
        <f t="shared" si="1"/>
        <v>151853.27960000001</v>
      </c>
      <c r="S25">
        <v>6</v>
      </c>
      <c r="T25" s="8">
        <f t="shared" si="4"/>
        <v>2501.0079999999998</v>
      </c>
    </row>
    <row r="26" spans="1:20" x14ac:dyDescent="0.25">
      <c r="A26" s="4">
        <f t="shared" si="2"/>
        <v>26</v>
      </c>
      <c r="B26" s="5">
        <v>44367</v>
      </c>
      <c r="C26" s="6">
        <v>124202.6808</v>
      </c>
      <c r="D26" s="4">
        <f t="shared" si="3"/>
        <v>0.89640641243089481</v>
      </c>
      <c r="Q26" s="9">
        <f t="shared" si="0"/>
        <v>44367</v>
      </c>
      <c r="R26">
        <f t="shared" si="1"/>
        <v>124202.6808</v>
      </c>
      <c r="S26">
        <v>7</v>
      </c>
      <c r="T26" s="8">
        <f t="shared" si="4"/>
        <v>2576.576</v>
      </c>
    </row>
    <row r="27" spans="1:20" x14ac:dyDescent="0.25">
      <c r="A27" s="4">
        <f t="shared" si="2"/>
        <v>27</v>
      </c>
      <c r="B27" s="5">
        <v>44374</v>
      </c>
      <c r="C27" s="6">
        <v>124482.7213</v>
      </c>
      <c r="D27" s="4">
        <f t="shared" si="3"/>
        <v>0.83886876852738101</v>
      </c>
      <c r="Q27" s="9">
        <f t="shared" si="0"/>
        <v>44374</v>
      </c>
      <c r="R27">
        <f t="shared" si="1"/>
        <v>124482.7213</v>
      </c>
      <c r="S27">
        <v>8</v>
      </c>
      <c r="T27" s="8">
        <f t="shared" si="4"/>
        <v>2652.1439999999998</v>
      </c>
    </row>
    <row r="28" spans="1:20" x14ac:dyDescent="0.25">
      <c r="A28" s="4">
        <f t="shared" si="2"/>
        <v>28</v>
      </c>
      <c r="B28" s="5">
        <v>44381</v>
      </c>
      <c r="C28" s="6">
        <v>143564.24460000001</v>
      </c>
      <c r="D28" s="4">
        <f t="shared" si="3"/>
        <v>0.91267998225246771</v>
      </c>
      <c r="Q28" s="9">
        <f t="shared" si="0"/>
        <v>44381</v>
      </c>
      <c r="R28">
        <f t="shared" si="1"/>
        <v>143564.24460000001</v>
      </c>
      <c r="S28">
        <v>9</v>
      </c>
      <c r="T28" s="8">
        <f t="shared" si="4"/>
        <v>2727.712</v>
      </c>
    </row>
    <row r="29" spans="1:20" x14ac:dyDescent="0.25">
      <c r="A29" s="4">
        <f t="shared" si="2"/>
        <v>29</v>
      </c>
      <c r="B29" s="5">
        <v>44388</v>
      </c>
      <c r="C29" s="6">
        <v>153159.1784</v>
      </c>
      <c r="D29" s="4">
        <f t="shared" si="3"/>
        <v>0.93052091071684562</v>
      </c>
      <c r="Q29" s="9">
        <f t="shared" si="0"/>
        <v>44388</v>
      </c>
      <c r="R29">
        <f t="shared" si="1"/>
        <v>153159.1784</v>
      </c>
      <c r="S29">
        <v>10</v>
      </c>
      <c r="T29" s="8">
        <f t="shared" si="4"/>
        <v>2803.2799999999997</v>
      </c>
    </row>
    <row r="30" spans="1:20" x14ac:dyDescent="0.25">
      <c r="A30" s="4">
        <f t="shared" si="2"/>
        <v>30</v>
      </c>
      <c r="B30" s="5">
        <v>44395</v>
      </c>
      <c r="C30" s="6">
        <v>152433.5576</v>
      </c>
      <c r="D30" s="4">
        <f t="shared" si="3"/>
        <v>0.97475626055733688</v>
      </c>
      <c r="Q30" s="9">
        <f t="shared" si="0"/>
        <v>44395</v>
      </c>
      <c r="R30">
        <f t="shared" si="1"/>
        <v>152433.5576</v>
      </c>
      <c r="S30">
        <v>11</v>
      </c>
      <c r="T30" s="8">
        <f t="shared" si="4"/>
        <v>2878.848</v>
      </c>
    </row>
    <row r="31" spans="1:20" x14ac:dyDescent="0.25">
      <c r="A31" s="4">
        <f t="shared" si="2"/>
        <v>31</v>
      </c>
      <c r="B31" s="5">
        <v>44402</v>
      </c>
      <c r="C31" s="6">
        <v>177359.2874</v>
      </c>
      <c r="D31" s="4">
        <f t="shared" si="3"/>
        <v>1.0666698180464544</v>
      </c>
      <c r="Q31" s="9">
        <f t="shared" si="0"/>
        <v>44402</v>
      </c>
      <c r="R31">
        <f t="shared" si="1"/>
        <v>177359.2874</v>
      </c>
      <c r="S31">
        <v>12</v>
      </c>
      <c r="T31" s="8">
        <f t="shared" si="4"/>
        <v>2954.4160000000002</v>
      </c>
    </row>
    <row r="32" spans="1:20" x14ac:dyDescent="0.25">
      <c r="A32" s="4">
        <f t="shared" si="2"/>
        <v>32</v>
      </c>
      <c r="B32" s="5">
        <v>44409</v>
      </c>
      <c r="C32" s="6">
        <v>165781.88200000001</v>
      </c>
      <c r="D32" s="4">
        <f t="shared" si="3"/>
        <v>1.0367618842843855</v>
      </c>
      <c r="Q32" s="9">
        <f t="shared" si="0"/>
        <v>44409</v>
      </c>
      <c r="R32">
        <f t="shared" si="1"/>
        <v>165781.88200000001</v>
      </c>
      <c r="S32">
        <v>13</v>
      </c>
      <c r="T32" s="8">
        <f t="shared" si="4"/>
        <v>3029.9839999999999</v>
      </c>
    </row>
    <row r="33" spans="1:20" x14ac:dyDescent="0.25">
      <c r="A33" s="4">
        <f t="shared" si="2"/>
        <v>33</v>
      </c>
      <c r="B33" s="5">
        <v>44416</v>
      </c>
      <c r="C33" s="6">
        <v>144015.5386</v>
      </c>
      <c r="D33" s="4">
        <f t="shared" si="3"/>
        <v>0.93192266209237284</v>
      </c>
      <c r="Q33" s="9">
        <f t="shared" si="0"/>
        <v>44416</v>
      </c>
      <c r="R33">
        <f t="shared" si="1"/>
        <v>144015.5386</v>
      </c>
      <c r="S33">
        <v>14</v>
      </c>
      <c r="T33" s="8">
        <f t="shared" si="4"/>
        <v>3105.5519999999997</v>
      </c>
    </row>
    <row r="34" spans="1:20" x14ac:dyDescent="0.25">
      <c r="A34" s="4">
        <f t="shared" si="2"/>
        <v>34</v>
      </c>
      <c r="B34" s="5">
        <v>44423</v>
      </c>
      <c r="C34" s="6">
        <v>143266.9884</v>
      </c>
      <c r="D34" s="4">
        <f t="shared" si="3"/>
        <v>0.8936630883813742</v>
      </c>
      <c r="Q34" s="9">
        <f t="shared" ref="Q34:Q65" si="5">B34</f>
        <v>44423</v>
      </c>
      <c r="R34">
        <f t="shared" ref="R34:R65" si="6">C34</f>
        <v>143266.9884</v>
      </c>
      <c r="S34">
        <v>15</v>
      </c>
      <c r="T34" s="8">
        <f t="shared" si="4"/>
        <v>3181.12</v>
      </c>
    </row>
    <row r="35" spans="1:20" x14ac:dyDescent="0.25">
      <c r="A35" s="4">
        <f t="shared" si="2"/>
        <v>35</v>
      </c>
      <c r="B35" s="5">
        <v>44430</v>
      </c>
      <c r="C35" s="6">
        <v>141189.18872500001</v>
      </c>
      <c r="D35" s="4">
        <f t="shared" ref="D35:D66" si="7">AVERAGEIF($A$3:$A$106,A35,$C$3:$C$106)/$C$1</f>
        <v>0.86566765665945444</v>
      </c>
      <c r="Q35" s="9">
        <f t="shared" si="5"/>
        <v>44430</v>
      </c>
      <c r="R35">
        <f t="shared" si="6"/>
        <v>141189.18872500001</v>
      </c>
      <c r="S35">
        <v>16</v>
      </c>
      <c r="T35" s="8">
        <f t="shared" si="4"/>
        <v>3256.6880000000001</v>
      </c>
    </row>
    <row r="36" spans="1:20" x14ac:dyDescent="0.25">
      <c r="A36" s="4">
        <f t="shared" si="2"/>
        <v>36</v>
      </c>
      <c r="B36" s="5">
        <v>44437</v>
      </c>
      <c r="C36" s="6">
        <v>148332.852338</v>
      </c>
      <c r="D36" s="4">
        <f t="shared" si="7"/>
        <v>0.92959848109257148</v>
      </c>
      <c r="Q36" s="9">
        <f t="shared" si="5"/>
        <v>44437</v>
      </c>
      <c r="R36">
        <f t="shared" si="6"/>
        <v>148332.852338</v>
      </c>
      <c r="S36">
        <v>17</v>
      </c>
      <c r="T36" s="8">
        <f t="shared" si="4"/>
        <v>3332.2559999999999</v>
      </c>
    </row>
    <row r="37" spans="1:20" x14ac:dyDescent="0.25">
      <c r="A37" s="4">
        <f t="shared" si="2"/>
        <v>37</v>
      </c>
      <c r="B37" s="5">
        <v>44444</v>
      </c>
      <c r="C37" s="6">
        <v>161379.51172499999</v>
      </c>
      <c r="D37" s="4">
        <f t="shared" si="7"/>
        <v>1.0040951948684225</v>
      </c>
      <c r="Q37" s="9">
        <f t="shared" si="5"/>
        <v>44444</v>
      </c>
      <c r="R37">
        <f t="shared" si="6"/>
        <v>161379.51172499999</v>
      </c>
      <c r="S37">
        <v>18</v>
      </c>
      <c r="T37" s="8">
        <f t="shared" si="4"/>
        <v>3407.8239999999996</v>
      </c>
    </row>
    <row r="38" spans="1:20" x14ac:dyDescent="0.25">
      <c r="A38" s="4">
        <f t="shared" si="2"/>
        <v>38</v>
      </c>
      <c r="B38" s="5">
        <v>44451</v>
      </c>
      <c r="C38" s="6">
        <v>147487.81376300001</v>
      </c>
      <c r="D38" s="4">
        <f t="shared" si="7"/>
        <v>0.91753515946175823</v>
      </c>
      <c r="Q38" s="9">
        <f t="shared" si="5"/>
        <v>44451</v>
      </c>
      <c r="R38">
        <f t="shared" si="6"/>
        <v>147487.81376300001</v>
      </c>
      <c r="S38">
        <v>19</v>
      </c>
      <c r="T38" s="8">
        <f t="shared" si="4"/>
        <v>3483.3919999999998</v>
      </c>
    </row>
    <row r="39" spans="1:20" x14ac:dyDescent="0.25">
      <c r="A39" s="4">
        <f t="shared" si="2"/>
        <v>39</v>
      </c>
      <c r="B39" s="5">
        <v>44458</v>
      </c>
      <c r="C39" s="6">
        <v>149985.9172</v>
      </c>
      <c r="D39" s="4">
        <f t="shared" si="7"/>
        <v>0.93467550477759931</v>
      </c>
      <c r="Q39" s="9">
        <f t="shared" si="5"/>
        <v>44458</v>
      </c>
      <c r="R39">
        <f t="shared" si="6"/>
        <v>149985.9172</v>
      </c>
      <c r="S39">
        <v>20</v>
      </c>
      <c r="T39" s="8">
        <f t="shared" si="4"/>
        <v>3558.96</v>
      </c>
    </row>
    <row r="40" spans="1:20" x14ac:dyDescent="0.25">
      <c r="A40" s="4">
        <f t="shared" si="2"/>
        <v>40</v>
      </c>
      <c r="B40" s="5">
        <v>44465</v>
      </c>
      <c r="C40" s="6">
        <v>163590.6428</v>
      </c>
      <c r="D40" s="4">
        <f t="shared" si="7"/>
        <v>0.99552434110096921</v>
      </c>
      <c r="Q40" s="9">
        <f t="shared" si="5"/>
        <v>44465</v>
      </c>
      <c r="R40">
        <f t="shared" si="6"/>
        <v>163590.6428</v>
      </c>
      <c r="S40">
        <v>21</v>
      </c>
      <c r="T40" s="8">
        <f t="shared" si="4"/>
        <v>3634.5279999999998</v>
      </c>
    </row>
    <row r="41" spans="1:20" x14ac:dyDescent="0.25">
      <c r="A41" s="4">
        <f t="shared" si="2"/>
        <v>41</v>
      </c>
      <c r="B41" s="5">
        <v>44472</v>
      </c>
      <c r="C41" s="6">
        <v>152485.58960000001</v>
      </c>
      <c r="D41" s="4">
        <f t="shared" si="7"/>
        <v>1.0110896106458214</v>
      </c>
      <c r="Q41" s="9">
        <f t="shared" si="5"/>
        <v>44472</v>
      </c>
      <c r="R41">
        <f t="shared" si="6"/>
        <v>152485.58960000001</v>
      </c>
      <c r="S41">
        <v>22</v>
      </c>
      <c r="T41" s="8">
        <f t="shared" si="4"/>
        <v>3710.0959999999995</v>
      </c>
    </row>
    <row r="42" spans="1:20" x14ac:dyDescent="0.25">
      <c r="A42" s="4">
        <f t="shared" si="2"/>
        <v>42</v>
      </c>
      <c r="B42" s="5">
        <v>44479</v>
      </c>
      <c r="C42" s="6">
        <v>151064.4816</v>
      </c>
      <c r="D42" s="4">
        <f t="shared" si="7"/>
        <v>0.96109754606275988</v>
      </c>
      <c r="Q42" s="9">
        <f t="shared" si="5"/>
        <v>44479</v>
      </c>
      <c r="R42">
        <f t="shared" si="6"/>
        <v>151064.4816</v>
      </c>
      <c r="S42">
        <v>23</v>
      </c>
      <c r="T42" s="8">
        <f t="shared" si="4"/>
        <v>3785.6639999999998</v>
      </c>
    </row>
    <row r="43" spans="1:20" x14ac:dyDescent="0.25">
      <c r="A43" s="4">
        <f t="shared" si="2"/>
        <v>43</v>
      </c>
      <c r="B43" s="5">
        <v>44486</v>
      </c>
      <c r="C43" s="6">
        <v>162460.07320000001</v>
      </c>
      <c r="D43" s="4">
        <f t="shared" si="7"/>
        <v>0.99910341981991035</v>
      </c>
      <c r="Q43" s="9">
        <f t="shared" si="5"/>
        <v>44486</v>
      </c>
      <c r="R43">
        <f t="shared" si="6"/>
        <v>162460.07320000001</v>
      </c>
      <c r="S43">
        <v>24</v>
      </c>
      <c r="T43" s="8">
        <f t="shared" si="4"/>
        <v>3861.232</v>
      </c>
    </row>
    <row r="44" spans="1:20" x14ac:dyDescent="0.25">
      <c r="A44" s="4">
        <f t="shared" si="2"/>
        <v>44</v>
      </c>
      <c r="B44" s="5">
        <v>44493</v>
      </c>
      <c r="C44" s="6">
        <v>140127.54879999999</v>
      </c>
      <c r="D44" s="4">
        <f t="shared" si="7"/>
        <v>0.93968732304651481</v>
      </c>
      <c r="Q44" s="9">
        <f t="shared" si="5"/>
        <v>44493</v>
      </c>
      <c r="R44">
        <f t="shared" si="6"/>
        <v>140127.54879999999</v>
      </c>
      <c r="S44">
        <v>25</v>
      </c>
      <c r="T44" s="8">
        <f t="shared" si="4"/>
        <v>3936.8</v>
      </c>
    </row>
    <row r="45" spans="1:20" x14ac:dyDescent="0.25">
      <c r="A45" s="4">
        <f t="shared" si="2"/>
        <v>45</v>
      </c>
      <c r="B45" s="5">
        <v>44500</v>
      </c>
      <c r="C45" s="6">
        <v>143977.68090799998</v>
      </c>
      <c r="D45" s="4">
        <f t="shared" si="7"/>
        <v>0.95322815524883875</v>
      </c>
      <c r="Q45" s="9">
        <f t="shared" si="5"/>
        <v>44500</v>
      </c>
      <c r="R45">
        <f t="shared" si="6"/>
        <v>143977.68090799998</v>
      </c>
      <c r="S45">
        <v>26</v>
      </c>
      <c r="T45" s="8">
        <f t="shared" si="4"/>
        <v>4012.3679999999999</v>
      </c>
    </row>
    <row r="46" spans="1:20" x14ac:dyDescent="0.25">
      <c r="A46" s="4">
        <f t="shared" si="2"/>
        <v>46</v>
      </c>
      <c r="B46" s="5">
        <v>44507</v>
      </c>
      <c r="C46" s="6">
        <v>141733.67920000001</v>
      </c>
      <c r="D46" s="4">
        <f t="shared" si="7"/>
        <v>0.92059949977263489</v>
      </c>
      <c r="Q46" s="9">
        <f t="shared" si="5"/>
        <v>44507</v>
      </c>
      <c r="R46">
        <f t="shared" si="6"/>
        <v>141733.67920000001</v>
      </c>
      <c r="S46">
        <v>27</v>
      </c>
      <c r="T46" s="8">
        <f t="shared" si="4"/>
        <v>4087.9359999999997</v>
      </c>
    </row>
    <row r="47" spans="1:20" x14ac:dyDescent="0.25">
      <c r="A47" s="4">
        <f t="shared" si="2"/>
        <v>47</v>
      </c>
      <c r="B47" s="5">
        <v>44514</v>
      </c>
      <c r="C47" s="6">
        <v>143351.47320000001</v>
      </c>
      <c r="D47" s="4">
        <f t="shared" si="7"/>
        <v>0.8864432772152101</v>
      </c>
      <c r="Q47" s="9">
        <f t="shared" si="5"/>
        <v>44514</v>
      </c>
      <c r="R47">
        <f t="shared" si="6"/>
        <v>143351.47320000001</v>
      </c>
      <c r="S47">
        <v>28</v>
      </c>
      <c r="T47" s="8">
        <f t="shared" si="4"/>
        <v>4163.5039999999999</v>
      </c>
    </row>
    <row r="48" spans="1:20" x14ac:dyDescent="0.25">
      <c r="A48" s="4">
        <f t="shared" si="2"/>
        <v>48</v>
      </c>
      <c r="B48" s="5">
        <v>44521</v>
      </c>
      <c r="C48" s="6">
        <v>134976.1636</v>
      </c>
      <c r="D48" s="4">
        <f t="shared" si="7"/>
        <v>0.85081441105386302</v>
      </c>
      <c r="Q48" s="9">
        <f t="shared" si="5"/>
        <v>44521</v>
      </c>
      <c r="R48">
        <f t="shared" si="6"/>
        <v>134976.1636</v>
      </c>
      <c r="S48">
        <v>29</v>
      </c>
      <c r="T48" s="8">
        <f t="shared" si="4"/>
        <v>4239.0720000000001</v>
      </c>
    </row>
    <row r="49" spans="1:20" x14ac:dyDescent="0.25">
      <c r="A49" s="4">
        <f t="shared" si="2"/>
        <v>49</v>
      </c>
      <c r="B49" s="5">
        <v>44528</v>
      </c>
      <c r="C49" s="6">
        <v>136519.46919999999</v>
      </c>
      <c r="D49" s="4">
        <f t="shared" si="7"/>
        <v>0.87314610359270073</v>
      </c>
      <c r="Q49" s="9">
        <f t="shared" si="5"/>
        <v>44528</v>
      </c>
      <c r="R49">
        <f t="shared" si="6"/>
        <v>136519.46919999999</v>
      </c>
      <c r="S49">
        <v>30</v>
      </c>
      <c r="T49" s="8">
        <f t="shared" si="4"/>
        <v>4314.6399999999994</v>
      </c>
    </row>
    <row r="50" spans="1:20" x14ac:dyDescent="0.25">
      <c r="A50" s="4">
        <f t="shared" si="2"/>
        <v>50</v>
      </c>
      <c r="B50" s="5">
        <v>44535</v>
      </c>
      <c r="C50" s="6">
        <v>151083.95240000001</v>
      </c>
      <c r="D50" s="4">
        <f t="shared" si="7"/>
        <v>0.94399811726201477</v>
      </c>
      <c r="Q50" s="9">
        <f t="shared" si="5"/>
        <v>44535</v>
      </c>
      <c r="R50">
        <f t="shared" si="6"/>
        <v>151083.95240000001</v>
      </c>
      <c r="S50">
        <v>31</v>
      </c>
      <c r="T50" s="8">
        <f t="shared" si="4"/>
        <v>4390.2079999999996</v>
      </c>
    </row>
    <row r="51" spans="1:20" x14ac:dyDescent="0.25">
      <c r="A51" s="4">
        <f t="shared" si="2"/>
        <v>51</v>
      </c>
      <c r="B51" s="5">
        <v>44542</v>
      </c>
      <c r="C51" s="6">
        <v>164366.86079999999</v>
      </c>
      <c r="D51" s="4">
        <f t="shared" si="7"/>
        <v>0.99854658593747669</v>
      </c>
      <c r="Q51" s="9">
        <f t="shared" si="5"/>
        <v>44542</v>
      </c>
      <c r="R51">
        <f t="shared" si="6"/>
        <v>164366.86079999999</v>
      </c>
      <c r="S51">
        <v>32</v>
      </c>
      <c r="T51" s="8">
        <f t="shared" si="4"/>
        <v>4465.7759999999998</v>
      </c>
    </row>
    <row r="52" spans="1:20" x14ac:dyDescent="0.25">
      <c r="A52" s="4">
        <f t="shared" si="2"/>
        <v>52</v>
      </c>
      <c r="B52" s="5">
        <v>44549</v>
      </c>
      <c r="C52" s="6">
        <v>180725.01120000001</v>
      </c>
      <c r="D52" s="4">
        <f t="shared" si="7"/>
        <v>1.0734128935311005</v>
      </c>
      <c r="Q52" s="9">
        <f t="shared" si="5"/>
        <v>44549</v>
      </c>
      <c r="R52">
        <f t="shared" si="6"/>
        <v>180725.01120000001</v>
      </c>
      <c r="S52">
        <v>33</v>
      </c>
      <c r="T52" s="8">
        <f t="shared" si="4"/>
        <v>4541.3440000000001</v>
      </c>
    </row>
    <row r="53" spans="1:20" x14ac:dyDescent="0.25">
      <c r="A53" s="4">
        <f t="shared" si="2"/>
        <v>53</v>
      </c>
      <c r="B53" s="5">
        <v>44556</v>
      </c>
      <c r="C53" s="6">
        <v>170618.8412</v>
      </c>
      <c r="D53" s="4">
        <f t="shared" si="7"/>
        <v>1.096228497072842</v>
      </c>
      <c r="Q53" s="9">
        <f t="shared" si="5"/>
        <v>44556</v>
      </c>
      <c r="R53">
        <f t="shared" si="6"/>
        <v>170618.8412</v>
      </c>
      <c r="S53">
        <v>34</v>
      </c>
      <c r="T53" s="8">
        <f t="shared" si="4"/>
        <v>4616.9120000000003</v>
      </c>
    </row>
    <row r="54" spans="1:20" x14ac:dyDescent="0.25">
      <c r="A54" s="4">
        <f t="shared" si="2"/>
        <v>2</v>
      </c>
      <c r="B54" s="5">
        <v>44563</v>
      </c>
      <c r="C54" s="6">
        <v>134163.09479999999</v>
      </c>
      <c r="D54" s="4">
        <f t="shared" si="7"/>
        <v>0.89061275165381359</v>
      </c>
      <c r="Q54" s="9">
        <f t="shared" si="5"/>
        <v>44563</v>
      </c>
      <c r="R54">
        <f t="shared" si="6"/>
        <v>134163.09479999999</v>
      </c>
      <c r="S54">
        <v>35</v>
      </c>
      <c r="T54" s="8">
        <f t="shared" si="4"/>
        <v>4692.4799999999996</v>
      </c>
    </row>
    <row r="55" spans="1:20" x14ac:dyDescent="0.25">
      <c r="A55" s="4">
        <f t="shared" si="2"/>
        <v>3</v>
      </c>
      <c r="B55" s="5">
        <v>44570</v>
      </c>
      <c r="C55" s="6">
        <v>227138.07920000001</v>
      </c>
      <c r="D55" s="4">
        <f t="shared" si="7"/>
        <v>1.5389641220010248</v>
      </c>
      <c r="Q55" s="9">
        <f t="shared" si="5"/>
        <v>44570</v>
      </c>
      <c r="R55">
        <f t="shared" si="6"/>
        <v>227138.07920000001</v>
      </c>
      <c r="S55">
        <v>36</v>
      </c>
      <c r="T55" s="8">
        <f t="shared" si="4"/>
        <v>4768.0479999999998</v>
      </c>
    </row>
    <row r="56" spans="1:20" x14ac:dyDescent="0.25">
      <c r="A56" s="4">
        <f t="shared" si="2"/>
        <v>4</v>
      </c>
      <c r="B56" s="5">
        <v>44577</v>
      </c>
      <c r="C56" s="6">
        <v>192298.02280000001</v>
      </c>
      <c r="D56" s="4">
        <f t="shared" si="7"/>
        <v>1.1278083520792861</v>
      </c>
      <c r="Q56" s="9">
        <f t="shared" si="5"/>
        <v>44577</v>
      </c>
      <c r="R56">
        <f t="shared" si="6"/>
        <v>192298.02280000001</v>
      </c>
      <c r="S56">
        <v>37</v>
      </c>
      <c r="T56" s="8">
        <f t="shared" si="4"/>
        <v>4843.616</v>
      </c>
    </row>
    <row r="57" spans="1:20" x14ac:dyDescent="0.25">
      <c r="A57" s="4">
        <f t="shared" si="2"/>
        <v>5</v>
      </c>
      <c r="B57" s="5">
        <v>44584</v>
      </c>
      <c r="C57" s="6">
        <v>170151.6116</v>
      </c>
      <c r="D57" s="4">
        <f t="shared" si="7"/>
        <v>1.0226131158846685</v>
      </c>
      <c r="Q57" s="9">
        <f t="shared" si="5"/>
        <v>44584</v>
      </c>
      <c r="R57">
        <f t="shared" si="6"/>
        <v>170151.6116</v>
      </c>
      <c r="S57">
        <v>38</v>
      </c>
      <c r="T57" s="8">
        <f t="shared" si="4"/>
        <v>4919.1839999999993</v>
      </c>
    </row>
    <row r="58" spans="1:20" x14ac:dyDescent="0.25">
      <c r="A58" s="4">
        <f t="shared" si="2"/>
        <v>6</v>
      </c>
      <c r="B58" s="5">
        <v>44591</v>
      </c>
      <c r="C58" s="6">
        <v>170480.13519999999</v>
      </c>
      <c r="D58" s="4">
        <f t="shared" si="7"/>
        <v>1.0226309933648534</v>
      </c>
      <c r="Q58" s="9">
        <f t="shared" si="5"/>
        <v>44591</v>
      </c>
      <c r="R58">
        <f t="shared" si="6"/>
        <v>170480.13519999999</v>
      </c>
      <c r="S58">
        <v>39</v>
      </c>
      <c r="T58" s="8">
        <f t="shared" si="4"/>
        <v>4994.7520000000004</v>
      </c>
    </row>
    <row r="59" spans="1:20" x14ac:dyDescent="0.25">
      <c r="A59" s="4">
        <f t="shared" si="2"/>
        <v>7</v>
      </c>
      <c r="B59" s="5">
        <v>44598</v>
      </c>
      <c r="C59" s="6">
        <v>170821.14199999999</v>
      </c>
      <c r="D59" s="4">
        <f t="shared" si="7"/>
        <v>1.0926757456230578</v>
      </c>
      <c r="Q59" s="9">
        <f t="shared" si="5"/>
        <v>44598</v>
      </c>
      <c r="R59">
        <f t="shared" si="6"/>
        <v>170821.14199999999</v>
      </c>
      <c r="S59">
        <v>40</v>
      </c>
      <c r="T59" s="8">
        <f t="shared" si="4"/>
        <v>5070.32</v>
      </c>
    </row>
    <row r="60" spans="1:20" x14ac:dyDescent="0.25">
      <c r="A60" s="4">
        <f t="shared" si="2"/>
        <v>8</v>
      </c>
      <c r="B60" s="5">
        <v>44605</v>
      </c>
      <c r="C60" s="6">
        <v>143577.71119999999</v>
      </c>
      <c r="D60" s="4">
        <f t="shared" si="7"/>
        <v>0.99518359320367444</v>
      </c>
      <c r="Q60" s="9">
        <f t="shared" si="5"/>
        <v>44605</v>
      </c>
      <c r="R60">
        <f t="shared" si="6"/>
        <v>143577.71119999999</v>
      </c>
      <c r="S60">
        <v>41</v>
      </c>
      <c r="T60" s="8">
        <f t="shared" si="4"/>
        <v>5145.8879999999999</v>
      </c>
    </row>
    <row r="61" spans="1:20" x14ac:dyDescent="0.25">
      <c r="A61" s="4">
        <f t="shared" si="2"/>
        <v>9</v>
      </c>
      <c r="B61" s="5">
        <v>44612</v>
      </c>
      <c r="C61" s="6">
        <v>149636.6704</v>
      </c>
      <c r="D61" s="4">
        <f t="shared" si="7"/>
        <v>1.1152196969670907</v>
      </c>
      <c r="Q61" s="9">
        <f t="shared" si="5"/>
        <v>44612</v>
      </c>
      <c r="R61">
        <f t="shared" si="6"/>
        <v>149636.6704</v>
      </c>
      <c r="S61">
        <v>42</v>
      </c>
      <c r="T61" s="8">
        <f t="shared" si="4"/>
        <v>5221.4560000000001</v>
      </c>
    </row>
    <row r="62" spans="1:20" x14ac:dyDescent="0.25">
      <c r="A62" s="4">
        <f t="shared" si="2"/>
        <v>10</v>
      </c>
      <c r="B62" s="5">
        <v>44619</v>
      </c>
      <c r="C62" s="6">
        <v>143129.38279999999</v>
      </c>
      <c r="D62" s="4">
        <f t="shared" si="7"/>
        <v>1.1394903423072353</v>
      </c>
      <c r="Q62" s="9">
        <f t="shared" si="5"/>
        <v>44619</v>
      </c>
      <c r="R62">
        <f t="shared" si="6"/>
        <v>143129.38279999999</v>
      </c>
      <c r="S62">
        <v>43</v>
      </c>
      <c r="T62" s="8">
        <f t="shared" si="4"/>
        <v>5297.0239999999994</v>
      </c>
    </row>
    <row r="63" spans="1:20" x14ac:dyDescent="0.25">
      <c r="A63" s="4">
        <f t="shared" si="2"/>
        <v>11</v>
      </c>
      <c r="B63" s="5">
        <v>44626</v>
      </c>
      <c r="C63" s="6">
        <v>138944.96280000001</v>
      </c>
      <c r="D63" s="4">
        <f t="shared" si="7"/>
        <v>1.0756967345707029</v>
      </c>
      <c r="Q63" s="9">
        <f t="shared" si="5"/>
        <v>44626</v>
      </c>
      <c r="R63">
        <f t="shared" si="6"/>
        <v>138944.96280000001</v>
      </c>
      <c r="S63">
        <v>44</v>
      </c>
      <c r="T63" s="8">
        <f t="shared" si="4"/>
        <v>5372.5919999999996</v>
      </c>
    </row>
    <row r="64" spans="1:20" x14ac:dyDescent="0.25">
      <c r="A64" s="4">
        <f t="shared" si="2"/>
        <v>12</v>
      </c>
      <c r="B64" s="5">
        <v>44633</v>
      </c>
      <c r="C64" s="6">
        <v>130497.0756</v>
      </c>
      <c r="D64" s="4">
        <f t="shared" si="7"/>
        <v>1.0058563818041002</v>
      </c>
      <c r="Q64" s="9">
        <f t="shared" si="5"/>
        <v>44633</v>
      </c>
      <c r="R64">
        <f t="shared" si="6"/>
        <v>130497.0756</v>
      </c>
      <c r="S64">
        <v>45</v>
      </c>
      <c r="T64" s="8">
        <f t="shared" si="4"/>
        <v>5448.16</v>
      </c>
    </row>
    <row r="65" spans="1:20" x14ac:dyDescent="0.25">
      <c r="A65" s="4">
        <f t="shared" si="2"/>
        <v>13</v>
      </c>
      <c r="B65" s="5">
        <v>44640</v>
      </c>
      <c r="C65" s="6">
        <v>125114.898927</v>
      </c>
      <c r="D65" s="4">
        <f t="shared" si="7"/>
        <v>0.96431481512882511</v>
      </c>
      <c r="Q65" s="9">
        <f t="shared" si="5"/>
        <v>44640</v>
      </c>
      <c r="R65">
        <f t="shared" si="6"/>
        <v>125114.898927</v>
      </c>
      <c r="S65">
        <v>46</v>
      </c>
      <c r="T65" s="8">
        <f t="shared" si="4"/>
        <v>5523.7279999999992</v>
      </c>
    </row>
    <row r="66" spans="1:20" x14ac:dyDescent="0.25">
      <c r="A66" s="4">
        <f t="shared" si="2"/>
        <v>14</v>
      </c>
      <c r="B66" s="5">
        <v>44647</v>
      </c>
      <c r="C66" s="6">
        <v>131957.75080000001</v>
      </c>
      <c r="D66" s="4">
        <f t="shared" si="7"/>
        <v>0.98914291866543647</v>
      </c>
      <c r="Q66" s="9">
        <f t="shared" ref="Q66:Q97" si="8">B66</f>
        <v>44647</v>
      </c>
      <c r="R66">
        <f t="shared" ref="R66:R97" si="9">C66</f>
        <v>131957.75080000001</v>
      </c>
      <c r="S66">
        <v>47</v>
      </c>
      <c r="T66" s="8">
        <f t="shared" si="4"/>
        <v>5599.2960000000003</v>
      </c>
    </row>
    <row r="67" spans="1:20" x14ac:dyDescent="0.25">
      <c r="A67" s="4">
        <f t="shared" si="2"/>
        <v>15</v>
      </c>
      <c r="B67" s="5">
        <v>44654</v>
      </c>
      <c r="C67" s="6">
        <v>139991.65599999999</v>
      </c>
      <c r="D67" s="4">
        <f t="shared" ref="D67:D98" si="10">AVERAGEIF($A$3:$A$106,A67,$C$3:$C$106)/$C$1</f>
        <v>0.96641134042068877</v>
      </c>
      <c r="Q67" s="9">
        <f t="shared" si="8"/>
        <v>44654</v>
      </c>
      <c r="R67">
        <f t="shared" si="9"/>
        <v>139991.65599999999</v>
      </c>
      <c r="S67">
        <v>48</v>
      </c>
      <c r="T67" s="8">
        <f t="shared" si="4"/>
        <v>5674.8639999999996</v>
      </c>
    </row>
    <row r="68" spans="1:20" x14ac:dyDescent="0.25">
      <c r="A68" s="4">
        <f t="shared" ref="A68:A105" si="11">WEEKNUM(B68)</f>
        <v>16</v>
      </c>
      <c r="B68" s="5">
        <v>44661</v>
      </c>
      <c r="C68" s="6">
        <v>127661.5436</v>
      </c>
      <c r="D68" s="4">
        <f t="shared" si="10"/>
        <v>0.89695038225123902</v>
      </c>
      <c r="Q68" s="9">
        <f t="shared" si="8"/>
        <v>44661</v>
      </c>
      <c r="R68">
        <f t="shared" si="9"/>
        <v>127661.5436</v>
      </c>
      <c r="S68">
        <v>49</v>
      </c>
      <c r="T68" s="8">
        <f t="shared" si="4"/>
        <v>5750.4319999999998</v>
      </c>
    </row>
    <row r="69" spans="1:20" x14ac:dyDescent="0.25">
      <c r="A69" s="4">
        <f t="shared" si="11"/>
        <v>17</v>
      </c>
      <c r="B69" s="5">
        <v>44668</v>
      </c>
      <c r="C69" s="6">
        <v>124262.24679999999</v>
      </c>
      <c r="D69" s="4">
        <f t="shared" si="10"/>
        <v>0.98794452410289324</v>
      </c>
      <c r="Q69" s="9">
        <f t="shared" si="8"/>
        <v>44668</v>
      </c>
      <c r="R69">
        <f t="shared" si="9"/>
        <v>124262.24679999999</v>
      </c>
      <c r="S69">
        <v>50</v>
      </c>
      <c r="T69" s="8">
        <f t="shared" si="4"/>
        <v>5826</v>
      </c>
    </row>
    <row r="70" spans="1:20" x14ac:dyDescent="0.25">
      <c r="A70" s="4">
        <f t="shared" si="11"/>
        <v>18</v>
      </c>
      <c r="B70" s="5">
        <v>44675</v>
      </c>
      <c r="C70" s="6">
        <v>129015.3076</v>
      </c>
      <c r="D70" s="4">
        <f t="shared" si="10"/>
        <v>1.0642124328808644</v>
      </c>
      <c r="Q70" s="9">
        <f t="shared" si="8"/>
        <v>44675</v>
      </c>
      <c r="R70">
        <f t="shared" si="9"/>
        <v>129015.3076</v>
      </c>
      <c r="S70">
        <v>51</v>
      </c>
      <c r="T70" s="8">
        <f t="shared" si="4"/>
        <v>5901.5679999999993</v>
      </c>
    </row>
    <row r="71" spans="1:20" x14ac:dyDescent="0.25">
      <c r="A71" s="4">
        <f t="shared" si="11"/>
        <v>19</v>
      </c>
      <c r="B71" s="5">
        <v>44682</v>
      </c>
      <c r="C71" s="6">
        <v>147158.57670000001</v>
      </c>
      <c r="D71" s="4">
        <f t="shared" si="10"/>
        <v>1.1671214749300896</v>
      </c>
      <c r="Q71" s="9">
        <f t="shared" si="8"/>
        <v>44682</v>
      </c>
      <c r="R71">
        <f t="shared" si="9"/>
        <v>147158.57670000001</v>
      </c>
      <c r="S71">
        <v>52</v>
      </c>
      <c r="T71" s="8">
        <f t="shared" si="4"/>
        <v>5977.1360000000004</v>
      </c>
    </row>
    <row r="72" spans="1:20" x14ac:dyDescent="0.25">
      <c r="A72" s="4">
        <f t="shared" si="11"/>
        <v>20</v>
      </c>
      <c r="B72" s="5">
        <v>44689</v>
      </c>
      <c r="C72" s="6">
        <v>141540.92259999999</v>
      </c>
      <c r="D72" s="4">
        <f t="shared" si="10"/>
        <v>1.1094924812658653</v>
      </c>
      <c r="Q72" s="9">
        <f t="shared" si="8"/>
        <v>44689</v>
      </c>
      <c r="R72">
        <f t="shared" si="9"/>
        <v>141540.92259999999</v>
      </c>
      <c r="S72">
        <v>53</v>
      </c>
      <c r="T72" s="8">
        <f t="shared" si="4"/>
        <v>6052.7039999999997</v>
      </c>
    </row>
    <row r="73" spans="1:20" x14ac:dyDescent="0.25">
      <c r="A73" s="4">
        <f t="shared" si="11"/>
        <v>21</v>
      </c>
      <c r="B73" s="5">
        <v>44696</v>
      </c>
      <c r="C73" s="6">
        <v>134011.92319999999</v>
      </c>
      <c r="D73" s="4">
        <f t="shared" si="10"/>
        <v>1.1009037928351604</v>
      </c>
      <c r="Q73" s="9">
        <f t="shared" si="8"/>
        <v>44696</v>
      </c>
      <c r="R73">
        <f t="shared" si="9"/>
        <v>134011.92319999999</v>
      </c>
      <c r="S73">
        <v>54</v>
      </c>
      <c r="T73" s="8">
        <f t="shared" si="4"/>
        <v>6128.2719999999999</v>
      </c>
    </row>
    <row r="74" spans="1:20" x14ac:dyDescent="0.25">
      <c r="A74" s="4">
        <f t="shared" si="11"/>
        <v>22</v>
      </c>
      <c r="B74" s="5">
        <v>44703</v>
      </c>
      <c r="C74" s="6">
        <v>142157.59</v>
      </c>
      <c r="D74" s="4">
        <f t="shared" si="10"/>
        <v>1.0335150793212211</v>
      </c>
      <c r="Q74" s="9">
        <f t="shared" si="8"/>
        <v>44703</v>
      </c>
      <c r="R74">
        <f t="shared" si="9"/>
        <v>142157.59</v>
      </c>
      <c r="S74">
        <v>55</v>
      </c>
      <c r="T74" s="8">
        <f t="shared" si="4"/>
        <v>6203.84</v>
      </c>
    </row>
    <row r="75" spans="1:20" x14ac:dyDescent="0.25">
      <c r="A75" s="4">
        <f t="shared" si="11"/>
        <v>23</v>
      </c>
      <c r="B75" s="5">
        <v>44710</v>
      </c>
      <c r="C75" s="6">
        <v>140386.58919999999</v>
      </c>
      <c r="D75" s="4">
        <f t="shared" si="10"/>
        <v>1.002646690887101</v>
      </c>
      <c r="Q75" s="9">
        <f t="shared" si="8"/>
        <v>44710</v>
      </c>
      <c r="R75">
        <f t="shared" si="9"/>
        <v>140386.58919999999</v>
      </c>
      <c r="S75">
        <v>56</v>
      </c>
      <c r="T75" s="8">
        <f t="shared" si="4"/>
        <v>6279.4079999999994</v>
      </c>
    </row>
    <row r="76" spans="1:20" x14ac:dyDescent="0.25">
      <c r="A76" s="4">
        <f t="shared" si="11"/>
        <v>24</v>
      </c>
      <c r="B76" s="5">
        <v>44717</v>
      </c>
      <c r="C76" s="6">
        <v>147469.158</v>
      </c>
      <c r="D76" s="4">
        <f t="shared" si="10"/>
        <v>1.0841770897515217</v>
      </c>
      <c r="Q76" s="9">
        <f t="shared" si="8"/>
        <v>44717</v>
      </c>
      <c r="R76">
        <f t="shared" si="9"/>
        <v>147469.158</v>
      </c>
      <c r="S76">
        <v>57</v>
      </c>
      <c r="T76" s="8">
        <f t="shared" si="4"/>
        <v>6354.9760000000006</v>
      </c>
    </row>
    <row r="77" spans="1:20" x14ac:dyDescent="0.25">
      <c r="A77" s="4">
        <f t="shared" si="11"/>
        <v>25</v>
      </c>
      <c r="B77" s="5">
        <v>44724</v>
      </c>
      <c r="C77" s="6">
        <v>157463.57320000001</v>
      </c>
      <c r="D77" s="4">
        <f t="shared" si="10"/>
        <v>1.0266665874686784</v>
      </c>
      <c r="Q77" s="9">
        <f t="shared" si="8"/>
        <v>44724</v>
      </c>
      <c r="R77">
        <f t="shared" si="9"/>
        <v>157463.57320000001</v>
      </c>
      <c r="S77">
        <v>58</v>
      </c>
      <c r="T77" s="8">
        <f t="shared" si="4"/>
        <v>6430.5439999999999</v>
      </c>
    </row>
    <row r="78" spans="1:20" x14ac:dyDescent="0.25">
      <c r="A78" s="4">
        <f t="shared" si="11"/>
        <v>26</v>
      </c>
      <c r="B78" s="5">
        <v>44731</v>
      </c>
      <c r="C78" s="6">
        <v>145869.03839999999</v>
      </c>
      <c r="D78" s="4">
        <f t="shared" si="10"/>
        <v>0.89640641243089481</v>
      </c>
      <c r="Q78" s="9">
        <f t="shared" si="8"/>
        <v>44731</v>
      </c>
      <c r="R78">
        <f t="shared" si="9"/>
        <v>145869.03839999999</v>
      </c>
      <c r="S78">
        <v>59</v>
      </c>
      <c r="T78" s="8">
        <f t="shared" si="4"/>
        <v>6506.1119999999992</v>
      </c>
    </row>
    <row r="79" spans="1:20" x14ac:dyDescent="0.25">
      <c r="A79" s="4">
        <f t="shared" si="11"/>
        <v>27</v>
      </c>
      <c r="B79" s="5">
        <v>44738</v>
      </c>
      <c r="C79" s="6">
        <v>128253.9028</v>
      </c>
      <c r="D79" s="4">
        <f t="shared" si="10"/>
        <v>0.83886876852738101</v>
      </c>
      <c r="Q79" s="9">
        <f t="shared" si="8"/>
        <v>44738</v>
      </c>
      <c r="R79">
        <f t="shared" si="9"/>
        <v>128253.9028</v>
      </c>
      <c r="S79">
        <v>60</v>
      </c>
      <c r="T79" s="8">
        <f t="shared" si="4"/>
        <v>6581.68</v>
      </c>
    </row>
    <row r="80" spans="1:20" x14ac:dyDescent="0.25">
      <c r="A80" s="4">
        <f t="shared" si="11"/>
        <v>28</v>
      </c>
      <c r="B80" s="5">
        <v>44745</v>
      </c>
      <c r="C80" s="6">
        <v>131410.4192</v>
      </c>
      <c r="D80" s="4">
        <f t="shared" si="10"/>
        <v>0.91267998225246771</v>
      </c>
      <c r="Q80" s="9">
        <f t="shared" si="8"/>
        <v>44745</v>
      </c>
      <c r="R80">
        <f t="shared" si="9"/>
        <v>131410.4192</v>
      </c>
      <c r="S80">
        <v>61</v>
      </c>
      <c r="T80" s="8">
        <f t="shared" si="4"/>
        <v>6657.2479999999996</v>
      </c>
    </row>
    <row r="81" spans="1:20" x14ac:dyDescent="0.25">
      <c r="A81" s="4">
        <f t="shared" si="11"/>
        <v>29</v>
      </c>
      <c r="B81" s="5">
        <v>44752</v>
      </c>
      <c r="C81" s="6">
        <v>127190.648</v>
      </c>
      <c r="D81" s="4">
        <f t="shared" si="10"/>
        <v>0.93052091071684562</v>
      </c>
      <c r="Q81" s="9">
        <f t="shared" si="8"/>
        <v>44752</v>
      </c>
      <c r="R81">
        <f t="shared" si="9"/>
        <v>127190.648</v>
      </c>
      <c r="S81">
        <v>62</v>
      </c>
      <c r="T81" s="8">
        <f t="shared" si="4"/>
        <v>6732.8159999999989</v>
      </c>
    </row>
    <row r="82" spans="1:20" x14ac:dyDescent="0.25">
      <c r="A82" s="4">
        <f t="shared" si="11"/>
        <v>30</v>
      </c>
      <c r="B82" s="5">
        <v>44759</v>
      </c>
      <c r="C82" s="6">
        <v>141243.61319999999</v>
      </c>
      <c r="D82" s="4">
        <f t="shared" si="10"/>
        <v>0.97475626055733688</v>
      </c>
      <c r="Q82" s="9">
        <f t="shared" si="8"/>
        <v>44759</v>
      </c>
      <c r="R82">
        <f t="shared" si="9"/>
        <v>141243.61319999999</v>
      </c>
      <c r="S82">
        <v>63</v>
      </c>
      <c r="T82" s="8">
        <f t="shared" si="4"/>
        <v>6808.384</v>
      </c>
    </row>
    <row r="83" spans="1:20" x14ac:dyDescent="0.25">
      <c r="A83" s="4">
        <f t="shared" si="11"/>
        <v>31</v>
      </c>
      <c r="B83" s="5">
        <v>44766</v>
      </c>
      <c r="C83" s="6">
        <v>144009.8456</v>
      </c>
      <c r="D83" s="4">
        <f t="shared" si="10"/>
        <v>1.0666698180464544</v>
      </c>
      <c r="Q83" s="9">
        <f t="shared" si="8"/>
        <v>44766</v>
      </c>
      <c r="R83">
        <f t="shared" si="9"/>
        <v>144009.8456</v>
      </c>
      <c r="S83">
        <v>64</v>
      </c>
      <c r="T83" s="8">
        <f t="shared" si="4"/>
        <v>6883.9519999999993</v>
      </c>
    </row>
    <row r="84" spans="1:20" x14ac:dyDescent="0.25">
      <c r="A84" s="4">
        <f t="shared" si="11"/>
        <v>32</v>
      </c>
      <c r="B84" s="5">
        <v>44773</v>
      </c>
      <c r="C84" s="6">
        <v>146576.50880000001</v>
      </c>
      <c r="D84" s="4">
        <f t="shared" si="10"/>
        <v>1.0367618842843855</v>
      </c>
      <c r="Q84" s="9">
        <f t="shared" si="8"/>
        <v>44773</v>
      </c>
      <c r="R84">
        <f t="shared" si="9"/>
        <v>146576.50880000001</v>
      </c>
      <c r="S84">
        <v>65</v>
      </c>
      <c r="T84" s="8">
        <f t="shared" si="4"/>
        <v>6959.52</v>
      </c>
    </row>
    <row r="85" spans="1:20" x14ac:dyDescent="0.25">
      <c r="A85" s="4">
        <f t="shared" si="11"/>
        <v>33</v>
      </c>
      <c r="B85" s="5">
        <v>44780</v>
      </c>
      <c r="C85" s="6">
        <v>136756.61120000001</v>
      </c>
      <c r="D85" s="4">
        <f t="shared" si="10"/>
        <v>0.93192266209237284</v>
      </c>
      <c r="Q85" s="9">
        <f t="shared" si="8"/>
        <v>44780</v>
      </c>
      <c r="R85">
        <f t="shared" si="9"/>
        <v>136756.61120000001</v>
      </c>
      <c r="S85">
        <v>66</v>
      </c>
      <c r="T85" s="8">
        <f t="shared" ref="T85:T106" si="12" xml:space="preserve"> 75.568*S85 + 2047.6</f>
        <v>7035.0879999999997</v>
      </c>
    </row>
    <row r="86" spans="1:20" x14ac:dyDescent="0.25">
      <c r="A86" s="4">
        <f t="shared" si="11"/>
        <v>34</v>
      </c>
      <c r="B86" s="5">
        <v>44787</v>
      </c>
      <c r="C86" s="6">
        <v>125978.2148</v>
      </c>
      <c r="D86" s="4">
        <f t="shared" si="10"/>
        <v>0.8936630883813742</v>
      </c>
      <c r="Q86" s="9">
        <f t="shared" si="8"/>
        <v>44787</v>
      </c>
      <c r="R86">
        <f t="shared" si="9"/>
        <v>125978.2148</v>
      </c>
      <c r="S86">
        <v>67</v>
      </c>
      <c r="T86" s="8">
        <f t="shared" si="12"/>
        <v>7110.655999999999</v>
      </c>
    </row>
    <row r="87" spans="1:20" x14ac:dyDescent="0.25">
      <c r="A87" s="4">
        <f t="shared" si="11"/>
        <v>35</v>
      </c>
      <c r="B87" s="5">
        <v>44794</v>
      </c>
      <c r="C87" s="6">
        <v>119621.476</v>
      </c>
      <c r="D87" s="4">
        <f t="shared" si="10"/>
        <v>0.86566765665945444</v>
      </c>
      <c r="Q87" s="9">
        <f t="shared" si="8"/>
        <v>44794</v>
      </c>
      <c r="R87">
        <f t="shared" si="9"/>
        <v>119621.476</v>
      </c>
      <c r="S87">
        <v>68</v>
      </c>
      <c r="T87" s="8">
        <f t="shared" si="12"/>
        <v>7186.2240000000002</v>
      </c>
    </row>
    <row r="88" spans="1:20" x14ac:dyDescent="0.25">
      <c r="A88" s="4">
        <f t="shared" si="11"/>
        <v>36</v>
      </c>
      <c r="B88" s="5">
        <v>44801</v>
      </c>
      <c r="C88" s="6">
        <v>131739.06200000001</v>
      </c>
      <c r="D88" s="4">
        <f t="shared" si="10"/>
        <v>0.92959848109257148</v>
      </c>
      <c r="Q88" s="9">
        <f t="shared" si="8"/>
        <v>44801</v>
      </c>
      <c r="R88">
        <f t="shared" si="9"/>
        <v>131739.06200000001</v>
      </c>
      <c r="S88">
        <v>69</v>
      </c>
      <c r="T88" s="8">
        <f t="shared" si="12"/>
        <v>7261.7919999999995</v>
      </c>
    </row>
    <row r="89" spans="1:20" x14ac:dyDescent="0.25">
      <c r="A89" s="4">
        <f t="shared" si="11"/>
        <v>37</v>
      </c>
      <c r="B89" s="5">
        <v>44808</v>
      </c>
      <c r="C89" s="6">
        <v>141136.97159999999</v>
      </c>
      <c r="D89" s="4">
        <f t="shared" si="10"/>
        <v>1.0040951948684225</v>
      </c>
      <c r="Q89" s="9">
        <f t="shared" si="8"/>
        <v>44808</v>
      </c>
      <c r="R89">
        <f t="shared" si="9"/>
        <v>141136.97159999999</v>
      </c>
      <c r="S89">
        <v>70</v>
      </c>
      <c r="T89" s="8">
        <f t="shared" si="12"/>
        <v>7337.3600000000006</v>
      </c>
    </row>
    <row r="90" spans="1:20" x14ac:dyDescent="0.25">
      <c r="A90" s="4">
        <f t="shared" si="11"/>
        <v>38</v>
      </c>
      <c r="B90" s="5">
        <v>44815</v>
      </c>
      <c r="C90" s="6">
        <v>128949.6308</v>
      </c>
      <c r="D90" s="4">
        <f t="shared" si="10"/>
        <v>0.91753515946175823</v>
      </c>
      <c r="Q90" s="9">
        <f t="shared" si="8"/>
        <v>44815</v>
      </c>
      <c r="R90">
        <f t="shared" si="9"/>
        <v>128949.6308</v>
      </c>
      <c r="S90">
        <v>71</v>
      </c>
      <c r="T90" s="8">
        <f t="shared" si="12"/>
        <v>7412.9279999999999</v>
      </c>
    </row>
    <row r="91" spans="1:20" x14ac:dyDescent="0.25">
      <c r="A91" s="4">
        <f t="shared" si="11"/>
        <v>39</v>
      </c>
      <c r="B91" s="5">
        <v>44822</v>
      </c>
      <c r="C91" s="6">
        <v>131615.6164</v>
      </c>
      <c r="D91" s="4">
        <f t="shared" si="10"/>
        <v>0.93467550477759931</v>
      </c>
      <c r="Q91" s="9">
        <f t="shared" si="8"/>
        <v>44822</v>
      </c>
      <c r="R91">
        <f t="shared" si="9"/>
        <v>131615.6164</v>
      </c>
      <c r="S91">
        <v>72</v>
      </c>
      <c r="T91" s="8">
        <f t="shared" si="12"/>
        <v>7488.4959999999992</v>
      </c>
    </row>
    <row r="92" spans="1:20" x14ac:dyDescent="0.25">
      <c r="A92" s="4">
        <f t="shared" si="11"/>
        <v>40</v>
      </c>
      <c r="B92" s="5">
        <v>44829</v>
      </c>
      <c r="C92" s="6">
        <v>136343.59080000001</v>
      </c>
      <c r="D92" s="4">
        <f t="shared" si="10"/>
        <v>0.99552434110096921</v>
      </c>
      <c r="Q92" s="9">
        <f t="shared" si="8"/>
        <v>44829</v>
      </c>
      <c r="R92">
        <f t="shared" si="9"/>
        <v>136343.59080000001</v>
      </c>
      <c r="S92">
        <v>73</v>
      </c>
      <c r="T92" s="8">
        <f t="shared" si="12"/>
        <v>7564.0640000000003</v>
      </c>
    </row>
    <row r="93" spans="1:20" x14ac:dyDescent="0.25">
      <c r="A93" s="4">
        <f t="shared" si="11"/>
        <v>41</v>
      </c>
      <c r="B93" s="5">
        <v>44836</v>
      </c>
      <c r="C93" s="6">
        <v>152138.19</v>
      </c>
      <c r="D93" s="4">
        <f t="shared" si="10"/>
        <v>1.0110896106458214</v>
      </c>
      <c r="Q93" s="9">
        <f t="shared" si="8"/>
        <v>44836</v>
      </c>
      <c r="R93">
        <f t="shared" si="9"/>
        <v>152138.19</v>
      </c>
      <c r="S93">
        <v>74</v>
      </c>
      <c r="T93" s="8">
        <f t="shared" si="12"/>
        <v>7639.6319999999996</v>
      </c>
    </row>
    <row r="94" spans="1:20" x14ac:dyDescent="0.25">
      <c r="A94" s="4">
        <f t="shared" si="11"/>
        <v>42</v>
      </c>
      <c r="B94" s="5">
        <v>44843</v>
      </c>
      <c r="C94" s="6">
        <v>138497.5552</v>
      </c>
      <c r="D94" s="4">
        <f t="shared" si="10"/>
        <v>0.96109754606275988</v>
      </c>
      <c r="Q94" s="9">
        <f t="shared" si="8"/>
        <v>44843</v>
      </c>
      <c r="R94">
        <f t="shared" si="9"/>
        <v>138497.5552</v>
      </c>
      <c r="S94">
        <v>75</v>
      </c>
      <c r="T94" s="8">
        <f t="shared" si="12"/>
        <v>7715.1999999999989</v>
      </c>
    </row>
    <row r="95" spans="1:20" x14ac:dyDescent="0.25">
      <c r="A95" s="4">
        <f t="shared" si="11"/>
        <v>43</v>
      </c>
      <c r="B95" s="5">
        <v>44850</v>
      </c>
      <c r="C95" s="6">
        <v>138552.4748</v>
      </c>
      <c r="D95" s="4">
        <f t="shared" si="10"/>
        <v>0.99910341981991035</v>
      </c>
      <c r="Q95" s="9">
        <f t="shared" si="8"/>
        <v>44850</v>
      </c>
      <c r="R95">
        <f t="shared" si="9"/>
        <v>138552.4748</v>
      </c>
      <c r="S95">
        <v>76</v>
      </c>
      <c r="T95" s="8">
        <f t="shared" si="12"/>
        <v>7790.768</v>
      </c>
    </row>
    <row r="96" spans="1:20" x14ac:dyDescent="0.25">
      <c r="A96" s="4">
        <f t="shared" si="11"/>
        <v>44</v>
      </c>
      <c r="B96" s="5">
        <v>44857</v>
      </c>
      <c r="C96" s="6">
        <v>142983.95879999999</v>
      </c>
      <c r="D96" s="4">
        <f t="shared" si="10"/>
        <v>0.93968732304651481</v>
      </c>
      <c r="Q96" s="9">
        <f t="shared" si="8"/>
        <v>44857</v>
      </c>
      <c r="R96">
        <f t="shared" si="9"/>
        <v>142983.95879999999</v>
      </c>
      <c r="S96">
        <v>77</v>
      </c>
      <c r="T96" s="8">
        <f t="shared" si="12"/>
        <v>7866.3359999999993</v>
      </c>
    </row>
    <row r="97" spans="1:20" x14ac:dyDescent="0.25">
      <c r="A97" s="4">
        <f t="shared" si="11"/>
        <v>45</v>
      </c>
      <c r="B97" s="5">
        <v>44864</v>
      </c>
      <c r="C97" s="6">
        <v>143213.4448</v>
      </c>
      <c r="D97" s="4">
        <f t="shared" si="10"/>
        <v>0.95322815524883875</v>
      </c>
      <c r="Q97" s="9">
        <f t="shared" si="8"/>
        <v>44864</v>
      </c>
      <c r="R97">
        <f t="shared" si="9"/>
        <v>143213.4448</v>
      </c>
      <c r="S97">
        <v>78</v>
      </c>
      <c r="T97" s="8">
        <f t="shared" si="12"/>
        <v>7941.9040000000005</v>
      </c>
    </row>
    <row r="98" spans="1:20" x14ac:dyDescent="0.25">
      <c r="A98" s="4">
        <f t="shared" si="11"/>
        <v>46</v>
      </c>
      <c r="B98" s="5">
        <v>44871</v>
      </c>
      <c r="C98" s="6">
        <v>135626.99799999999</v>
      </c>
      <c r="D98" s="4">
        <f t="shared" si="10"/>
        <v>0.92059949977263489</v>
      </c>
      <c r="Q98" s="9">
        <f t="shared" ref="Q98:Q106" si="13">B98</f>
        <v>44871</v>
      </c>
      <c r="R98">
        <f t="shared" ref="R98:R106" si="14">C98</f>
        <v>135626.99799999999</v>
      </c>
      <c r="S98">
        <v>79</v>
      </c>
      <c r="T98" s="8">
        <f t="shared" si="12"/>
        <v>8017.4719999999998</v>
      </c>
    </row>
    <row r="99" spans="1:20" x14ac:dyDescent="0.25">
      <c r="A99" s="4">
        <f t="shared" si="11"/>
        <v>47</v>
      </c>
      <c r="B99" s="5">
        <v>44878</v>
      </c>
      <c r="C99" s="6">
        <v>123718.526</v>
      </c>
      <c r="D99" s="4">
        <f t="shared" ref="D99:D106" si="15">AVERAGEIF($A$3:$A$106,A99,$C$3:$C$106)/$C$1</f>
        <v>0.8864432772152101</v>
      </c>
      <c r="Q99" s="9">
        <f t="shared" si="13"/>
        <v>44878</v>
      </c>
      <c r="R99">
        <f t="shared" si="14"/>
        <v>123718.526</v>
      </c>
      <c r="S99">
        <v>80</v>
      </c>
      <c r="T99" s="8">
        <f t="shared" si="12"/>
        <v>8093.0399999999991</v>
      </c>
    </row>
    <row r="100" spans="1:20" x14ac:dyDescent="0.25">
      <c r="A100" s="4">
        <f t="shared" si="11"/>
        <v>48</v>
      </c>
      <c r="B100" s="5">
        <v>44885</v>
      </c>
      <c r="C100" s="6">
        <v>121359.47560000001</v>
      </c>
      <c r="D100" s="4">
        <f t="shared" si="15"/>
        <v>0.85081441105386302</v>
      </c>
      <c r="Q100" s="9">
        <f t="shared" si="13"/>
        <v>44885</v>
      </c>
      <c r="R100">
        <f t="shared" si="14"/>
        <v>121359.47560000001</v>
      </c>
      <c r="S100">
        <v>81</v>
      </c>
      <c r="T100" s="8">
        <f t="shared" si="12"/>
        <v>8168.6080000000002</v>
      </c>
    </row>
    <row r="101" spans="1:20" x14ac:dyDescent="0.25">
      <c r="A101" s="4">
        <f t="shared" si="11"/>
        <v>49</v>
      </c>
      <c r="B101" s="5">
        <v>44892</v>
      </c>
      <c r="C101" s="6">
        <v>126544.322</v>
      </c>
      <c r="D101" s="4">
        <f t="shared" si="15"/>
        <v>0.87314610359270073</v>
      </c>
      <c r="Q101" s="9">
        <f t="shared" si="13"/>
        <v>44892</v>
      </c>
      <c r="R101">
        <f t="shared" si="14"/>
        <v>126544.322</v>
      </c>
      <c r="S101">
        <v>82</v>
      </c>
      <c r="T101" s="8">
        <f t="shared" si="12"/>
        <v>8244.1759999999995</v>
      </c>
    </row>
    <row r="102" spans="1:20" x14ac:dyDescent="0.25">
      <c r="A102" s="4">
        <f t="shared" si="11"/>
        <v>50</v>
      </c>
      <c r="B102" s="5">
        <v>44899</v>
      </c>
      <c r="C102" s="6">
        <v>133326.32279999999</v>
      </c>
      <c r="D102" s="4">
        <f t="shared" si="15"/>
        <v>0.94399811726201477</v>
      </c>
      <c r="Q102" s="9">
        <f t="shared" si="13"/>
        <v>44899</v>
      </c>
      <c r="R102">
        <f t="shared" si="14"/>
        <v>133326.32279999999</v>
      </c>
      <c r="S102">
        <v>83</v>
      </c>
      <c r="T102" s="8">
        <f t="shared" si="12"/>
        <v>8319.7440000000006</v>
      </c>
    </row>
    <row r="103" spans="1:20" x14ac:dyDescent="0.25">
      <c r="A103" s="4">
        <f t="shared" si="11"/>
        <v>51</v>
      </c>
      <c r="B103" s="5">
        <v>44906</v>
      </c>
      <c r="C103" s="6">
        <v>136477.9228</v>
      </c>
      <c r="D103" s="4">
        <f t="shared" si="15"/>
        <v>0.99854658593747669</v>
      </c>
      <c r="Q103" s="9">
        <f t="shared" si="13"/>
        <v>44906</v>
      </c>
      <c r="R103">
        <f t="shared" si="14"/>
        <v>136477.9228</v>
      </c>
      <c r="S103">
        <v>84</v>
      </c>
      <c r="T103" s="8">
        <f t="shared" si="12"/>
        <v>8395.3119999999999</v>
      </c>
    </row>
    <row r="104" spans="1:20" x14ac:dyDescent="0.25">
      <c r="A104" s="4">
        <f t="shared" si="11"/>
        <v>52</v>
      </c>
      <c r="B104" s="5">
        <v>44913</v>
      </c>
      <c r="C104" s="6">
        <v>142675.6936</v>
      </c>
      <c r="D104" s="4">
        <f t="shared" si="15"/>
        <v>1.0734128935311005</v>
      </c>
      <c r="Q104" s="9">
        <f t="shared" si="13"/>
        <v>44913</v>
      </c>
      <c r="R104">
        <f t="shared" si="14"/>
        <v>142675.6936</v>
      </c>
      <c r="S104">
        <v>85</v>
      </c>
      <c r="T104" s="8">
        <f t="shared" si="12"/>
        <v>8470.8799999999992</v>
      </c>
    </row>
    <row r="105" spans="1:20" x14ac:dyDescent="0.25">
      <c r="A105" s="4">
        <f t="shared" si="11"/>
        <v>53</v>
      </c>
      <c r="B105" s="5">
        <v>44920</v>
      </c>
      <c r="C105" s="6">
        <v>159655.80960000001</v>
      </c>
      <c r="D105" s="4">
        <f t="shared" si="15"/>
        <v>1.096228497072842</v>
      </c>
      <c r="Q105" s="9">
        <f t="shared" si="13"/>
        <v>44920</v>
      </c>
      <c r="R105">
        <f t="shared" si="14"/>
        <v>159655.80960000001</v>
      </c>
      <c r="S105">
        <v>86</v>
      </c>
      <c r="T105" s="8">
        <f t="shared" si="12"/>
        <v>8546.4480000000003</v>
      </c>
    </row>
    <row r="106" spans="1:20" x14ac:dyDescent="0.25">
      <c r="A106" s="4">
        <v>1</v>
      </c>
      <c r="B106" s="5">
        <v>44927</v>
      </c>
      <c r="C106" s="6">
        <v>116992.09</v>
      </c>
      <c r="D106" s="4">
        <f>AVERAGEIF($A$3:$A$106,A106,$C$3:$C$106)/$C$1</f>
        <v>0.776626741891695</v>
      </c>
      <c r="Q106" s="9">
        <f t="shared" si="13"/>
        <v>44927</v>
      </c>
      <c r="R106">
        <f t="shared" si="14"/>
        <v>116992.09</v>
      </c>
      <c r="S106">
        <v>87</v>
      </c>
      <c r="T106" s="8">
        <f t="shared" si="12"/>
        <v>8622.0159999999996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7B5F-027C-447C-ACDA-81AAD6D2DB76}">
  <dimension ref="A1:T106"/>
  <sheetViews>
    <sheetView workbookViewId="0">
      <selection activeCell="D7" sqref="D7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5.140625" customWidth="1"/>
    <col min="17" max="17" width="10.7109375" bestFit="1" customWidth="1"/>
    <col min="18" max="18" width="14.28515625" bestFit="1" customWidth="1"/>
    <col min="19" max="19" width="14.28515625" customWidth="1"/>
    <col min="20" max="20" width="15.42578125" bestFit="1" customWidth="1"/>
  </cols>
  <sheetData>
    <row r="1" spans="1:20" x14ac:dyDescent="0.25">
      <c r="C1" s="7">
        <f>AVERAGE(C3:C54)</f>
        <v>9010.9714112884612</v>
      </c>
      <c r="D1" s="11">
        <f>AVERAGE(C55:C106)</f>
        <v>9057.9229109999997</v>
      </c>
      <c r="T1" s="8" t="s">
        <v>3</v>
      </c>
    </row>
    <row r="2" spans="1:20" ht="30" x14ac:dyDescent="0.25">
      <c r="A2" s="1" t="s">
        <v>0</v>
      </c>
      <c r="B2" s="1" t="s">
        <v>1</v>
      </c>
      <c r="C2" s="2" t="s">
        <v>4</v>
      </c>
      <c r="D2" s="3" t="s">
        <v>2</v>
      </c>
      <c r="E2" t="s">
        <v>5</v>
      </c>
      <c r="Q2" t="str">
        <f t="shared" ref="Q2:R33" si="0">B2</f>
        <v>Date</v>
      </c>
      <c r="R2" t="str">
        <f t="shared" si="0"/>
        <v>Kleenex_Vol_sheets</v>
      </c>
    </row>
    <row r="3" spans="1:20" x14ac:dyDescent="0.25">
      <c r="A3" s="4">
        <f>WEEKNUM(B3)</f>
        <v>3</v>
      </c>
      <c r="B3" s="5">
        <v>44206</v>
      </c>
      <c r="C3" s="6">
        <v>11371.489873999999</v>
      </c>
      <c r="D3" s="4">
        <f>AVERAGEIF($A$3:$A$54,A3,$C$3:$C$54)/$C$1</f>
        <v>1.2619604873847903</v>
      </c>
      <c r="Q3" s="9">
        <f t="shared" si="0"/>
        <v>44206</v>
      </c>
      <c r="R3">
        <f t="shared" si="0"/>
        <v>11371.489873999999</v>
      </c>
      <c r="T3">
        <v>0</v>
      </c>
    </row>
    <row r="4" spans="1:20" x14ac:dyDescent="0.25">
      <c r="A4" s="4">
        <f t="shared" ref="A4:A67" si="1">WEEKNUM(B4)</f>
        <v>4</v>
      </c>
      <c r="B4" s="5">
        <v>44213</v>
      </c>
      <c r="C4" s="6">
        <v>10068.691647</v>
      </c>
      <c r="D4" s="4">
        <f t="shared" ref="D4:D54" si="2">AVERAGEIF($A$3:$A$54,A4,$C$3:$C$54)/$C$1</f>
        <v>1.1173813773714212</v>
      </c>
      <c r="Q4" s="9">
        <f t="shared" si="0"/>
        <v>44213</v>
      </c>
      <c r="R4">
        <f t="shared" si="0"/>
        <v>10068.691647</v>
      </c>
      <c r="T4">
        <v>0</v>
      </c>
    </row>
    <row r="5" spans="1:20" x14ac:dyDescent="0.25">
      <c r="A5" s="4">
        <f t="shared" si="1"/>
        <v>5</v>
      </c>
      <c r="B5" s="5">
        <v>44220</v>
      </c>
      <c r="C5" s="6">
        <v>10171.460509999999</v>
      </c>
      <c r="D5" s="4">
        <f t="shared" si="2"/>
        <v>1.1287862368820458</v>
      </c>
      <c r="Q5" s="9">
        <f t="shared" si="0"/>
        <v>44220</v>
      </c>
      <c r="R5">
        <f t="shared" si="0"/>
        <v>10171.460509999999</v>
      </c>
      <c r="T5">
        <v>0</v>
      </c>
    </row>
    <row r="6" spans="1:20" x14ac:dyDescent="0.25">
      <c r="A6" s="4">
        <f t="shared" si="1"/>
        <v>6</v>
      </c>
      <c r="B6" s="5">
        <v>44227</v>
      </c>
      <c r="C6" s="6">
        <v>9594.6757709999983</v>
      </c>
      <c r="D6" s="4">
        <f t="shared" si="2"/>
        <v>1.0647770737548121</v>
      </c>
      <c r="Q6" s="9">
        <f t="shared" si="0"/>
        <v>44227</v>
      </c>
      <c r="R6">
        <f t="shared" si="0"/>
        <v>9594.6757709999983</v>
      </c>
      <c r="T6">
        <v>0</v>
      </c>
    </row>
    <row r="7" spans="1:20" x14ac:dyDescent="0.25">
      <c r="A7" s="4">
        <f t="shared" si="1"/>
        <v>7</v>
      </c>
      <c r="B7" s="5">
        <v>44234</v>
      </c>
      <c r="C7" s="6">
        <v>9359.8992660000004</v>
      </c>
      <c r="D7" s="4">
        <f t="shared" si="2"/>
        <v>1.0387225570679783</v>
      </c>
      <c r="Q7" s="9">
        <f t="shared" si="0"/>
        <v>44234</v>
      </c>
      <c r="R7">
        <f t="shared" si="0"/>
        <v>9359.8992660000004</v>
      </c>
      <c r="T7">
        <v>0</v>
      </c>
    </row>
    <row r="8" spans="1:20" x14ac:dyDescent="0.25">
      <c r="A8" s="4">
        <f t="shared" si="1"/>
        <v>8</v>
      </c>
      <c r="B8" s="5">
        <v>44241</v>
      </c>
      <c r="C8" s="6">
        <v>8480.2626660000005</v>
      </c>
      <c r="D8" s="4">
        <f t="shared" si="2"/>
        <v>0.94110415835704264</v>
      </c>
      <c r="Q8" s="9">
        <f t="shared" si="0"/>
        <v>44241</v>
      </c>
      <c r="R8">
        <f t="shared" si="0"/>
        <v>8480.2626660000005</v>
      </c>
      <c r="T8">
        <v>0</v>
      </c>
    </row>
    <row r="9" spans="1:20" x14ac:dyDescent="0.25">
      <c r="A9" s="4">
        <f t="shared" si="1"/>
        <v>9</v>
      </c>
      <c r="B9" s="5">
        <v>44248</v>
      </c>
      <c r="C9" s="6">
        <v>8566.7261539999981</v>
      </c>
      <c r="D9" s="4">
        <f t="shared" si="2"/>
        <v>0.9506995154005331</v>
      </c>
      <c r="Q9" s="9">
        <f t="shared" si="0"/>
        <v>44248</v>
      </c>
      <c r="R9">
        <f t="shared" si="0"/>
        <v>8566.7261539999981</v>
      </c>
      <c r="T9">
        <v>0</v>
      </c>
    </row>
    <row r="10" spans="1:20" x14ac:dyDescent="0.25">
      <c r="A10" s="4">
        <f t="shared" si="1"/>
        <v>10</v>
      </c>
      <c r="B10" s="5">
        <v>44255</v>
      </c>
      <c r="C10" s="6">
        <v>8075.5519259999992</v>
      </c>
      <c r="D10" s="4">
        <f t="shared" si="2"/>
        <v>0.8961910494892239</v>
      </c>
      <c r="Q10" s="9">
        <f t="shared" si="0"/>
        <v>44255</v>
      </c>
      <c r="R10">
        <f t="shared" si="0"/>
        <v>8075.5519259999992</v>
      </c>
      <c r="T10">
        <v>0</v>
      </c>
    </row>
    <row r="11" spans="1:20" x14ac:dyDescent="0.25">
      <c r="A11" s="4">
        <f t="shared" si="1"/>
        <v>11</v>
      </c>
      <c r="B11" s="5">
        <v>44262</v>
      </c>
      <c r="C11" s="6">
        <v>8402.2124689999982</v>
      </c>
      <c r="D11" s="4">
        <f t="shared" si="2"/>
        <v>0.93244247323592189</v>
      </c>
      <c r="Q11" s="9">
        <f t="shared" si="0"/>
        <v>44262</v>
      </c>
      <c r="R11">
        <f t="shared" si="0"/>
        <v>8402.2124689999982</v>
      </c>
      <c r="T11">
        <v>0</v>
      </c>
    </row>
    <row r="12" spans="1:20" x14ac:dyDescent="0.25">
      <c r="A12" s="4">
        <f t="shared" si="1"/>
        <v>12</v>
      </c>
      <c r="B12" s="5">
        <v>44269</v>
      </c>
      <c r="C12" s="6">
        <v>8303.5852839999989</v>
      </c>
      <c r="D12" s="4">
        <f t="shared" si="2"/>
        <v>0.92149723986447374</v>
      </c>
      <c r="Q12" s="9">
        <f t="shared" si="0"/>
        <v>44269</v>
      </c>
      <c r="R12">
        <f t="shared" si="0"/>
        <v>8303.5852839999989</v>
      </c>
      <c r="T12">
        <v>0</v>
      </c>
    </row>
    <row r="13" spans="1:20" x14ac:dyDescent="0.25">
      <c r="A13" s="4">
        <f t="shared" si="1"/>
        <v>13</v>
      </c>
      <c r="B13" s="5">
        <v>44276</v>
      </c>
      <c r="C13" s="6">
        <v>8248.508346999999</v>
      </c>
      <c r="D13" s="4">
        <f t="shared" si="2"/>
        <v>0.91538503125941684</v>
      </c>
      <c r="Q13" s="9">
        <f t="shared" si="0"/>
        <v>44276</v>
      </c>
      <c r="R13">
        <f t="shared" si="0"/>
        <v>8248.508346999999</v>
      </c>
      <c r="T13">
        <v>0</v>
      </c>
    </row>
    <row r="14" spans="1:20" x14ac:dyDescent="0.25">
      <c r="A14" s="4">
        <f t="shared" si="1"/>
        <v>14</v>
      </c>
      <c r="B14" s="5">
        <v>44283</v>
      </c>
      <c r="C14" s="6">
        <v>8586.2488439999997</v>
      </c>
      <c r="D14" s="4">
        <f t="shared" si="2"/>
        <v>0.9528660620589261</v>
      </c>
      <c r="Q14" s="9">
        <f t="shared" si="0"/>
        <v>44283</v>
      </c>
      <c r="R14">
        <f t="shared" si="0"/>
        <v>8586.2488439999997</v>
      </c>
      <c r="T14">
        <v>0</v>
      </c>
    </row>
    <row r="15" spans="1:20" x14ac:dyDescent="0.25">
      <c r="A15" s="4">
        <f t="shared" si="1"/>
        <v>15</v>
      </c>
      <c r="B15" s="5">
        <v>44290</v>
      </c>
      <c r="C15" s="6">
        <v>8857.7659089999997</v>
      </c>
      <c r="D15" s="4">
        <f t="shared" si="2"/>
        <v>0.98299789275809557</v>
      </c>
      <c r="Q15" s="9">
        <f t="shared" si="0"/>
        <v>44290</v>
      </c>
      <c r="R15">
        <f t="shared" si="0"/>
        <v>8857.7659089999997</v>
      </c>
      <c r="T15">
        <v>0</v>
      </c>
    </row>
    <row r="16" spans="1:20" x14ac:dyDescent="0.25">
      <c r="A16" s="4">
        <f t="shared" si="1"/>
        <v>16</v>
      </c>
      <c r="B16" s="5">
        <v>44297</v>
      </c>
      <c r="C16" s="6">
        <v>9163.3682869999993</v>
      </c>
      <c r="D16" s="4">
        <f t="shared" si="2"/>
        <v>1.0169123692391948</v>
      </c>
      <c r="Q16" s="9">
        <f t="shared" si="0"/>
        <v>44297</v>
      </c>
      <c r="R16">
        <f t="shared" si="0"/>
        <v>9163.3682869999993</v>
      </c>
      <c r="T16">
        <v>0</v>
      </c>
    </row>
    <row r="17" spans="1:20" x14ac:dyDescent="0.25">
      <c r="A17" s="4">
        <f t="shared" si="1"/>
        <v>17</v>
      </c>
      <c r="B17" s="5">
        <v>44304</v>
      </c>
      <c r="C17" s="6">
        <v>9136.1159269999989</v>
      </c>
      <c r="D17" s="4">
        <f t="shared" si="2"/>
        <v>1.0138880160639243</v>
      </c>
      <c r="Q17" s="9">
        <f t="shared" si="0"/>
        <v>44304</v>
      </c>
      <c r="R17">
        <f t="shared" si="0"/>
        <v>9136.1159269999989</v>
      </c>
      <c r="T17">
        <v>0</v>
      </c>
    </row>
    <row r="18" spans="1:20" x14ac:dyDescent="0.25">
      <c r="A18" s="4">
        <f t="shared" si="1"/>
        <v>18</v>
      </c>
      <c r="B18" s="5">
        <v>44311</v>
      </c>
      <c r="C18" s="6">
        <v>9235.5975449999987</v>
      </c>
      <c r="D18" s="4">
        <f t="shared" si="2"/>
        <v>1.0249280708437425</v>
      </c>
      <c r="Q18" s="9">
        <f t="shared" si="0"/>
        <v>44311</v>
      </c>
      <c r="R18">
        <f t="shared" si="0"/>
        <v>9235.5975449999987</v>
      </c>
      <c r="T18">
        <v>0</v>
      </c>
    </row>
    <row r="19" spans="1:20" x14ac:dyDescent="0.25">
      <c r="A19" s="4">
        <f t="shared" si="1"/>
        <v>19</v>
      </c>
      <c r="B19" s="5">
        <v>44318</v>
      </c>
      <c r="C19" s="6">
        <v>9837.1978190000009</v>
      </c>
      <c r="D19" s="4">
        <f t="shared" si="2"/>
        <v>1.0916911584778182</v>
      </c>
      <c r="Q19" s="9">
        <f t="shared" si="0"/>
        <v>44318</v>
      </c>
      <c r="R19">
        <f t="shared" si="0"/>
        <v>9837.1978190000009</v>
      </c>
      <c r="T19">
        <v>0</v>
      </c>
    </row>
    <row r="20" spans="1:20" x14ac:dyDescent="0.25">
      <c r="A20" s="4">
        <f t="shared" si="1"/>
        <v>20</v>
      </c>
      <c r="B20" s="5">
        <v>44325</v>
      </c>
      <c r="C20" s="6">
        <v>9551.6768080000002</v>
      </c>
      <c r="D20" s="4">
        <f t="shared" si="2"/>
        <v>1.0600052282969372</v>
      </c>
      <c r="Q20" s="10">
        <f t="shared" si="0"/>
        <v>44325</v>
      </c>
      <c r="R20">
        <f t="shared" si="0"/>
        <v>9551.6768080000002</v>
      </c>
      <c r="S20">
        <v>1</v>
      </c>
      <c r="T20" s="8">
        <f xml:space="preserve"> 75.568*S20 + 2047.6</f>
        <v>2123.1680000000001</v>
      </c>
    </row>
    <row r="21" spans="1:20" x14ac:dyDescent="0.25">
      <c r="A21" s="4">
        <f t="shared" si="1"/>
        <v>21</v>
      </c>
      <c r="B21" s="5">
        <v>44332</v>
      </c>
      <c r="C21" s="6">
        <v>9116.6974159999972</v>
      </c>
      <c r="D21" s="4">
        <f t="shared" si="2"/>
        <v>1.0117330307561612</v>
      </c>
      <c r="Q21" s="9">
        <f t="shared" si="0"/>
        <v>44332</v>
      </c>
      <c r="R21">
        <f t="shared" si="0"/>
        <v>9116.6974159999972</v>
      </c>
      <c r="S21">
        <v>2</v>
      </c>
      <c r="T21" s="8">
        <f t="shared" ref="T21:T84" si="3" xml:space="preserve"> 75.568*S21 + 2047.6</f>
        <v>2198.7359999999999</v>
      </c>
    </row>
    <row r="22" spans="1:20" x14ac:dyDescent="0.25">
      <c r="A22" s="4">
        <f t="shared" si="1"/>
        <v>22</v>
      </c>
      <c r="B22" s="5">
        <v>44339</v>
      </c>
      <c r="C22" s="6">
        <v>8626.1528919999982</v>
      </c>
      <c r="D22" s="4">
        <f t="shared" si="2"/>
        <v>0.95729444676670672</v>
      </c>
      <c r="Q22" s="9">
        <f t="shared" si="0"/>
        <v>44339</v>
      </c>
      <c r="R22">
        <f t="shared" si="0"/>
        <v>8626.1528919999982</v>
      </c>
      <c r="S22">
        <v>3</v>
      </c>
      <c r="T22" s="8">
        <f t="shared" si="3"/>
        <v>2274.3040000000001</v>
      </c>
    </row>
    <row r="23" spans="1:20" x14ac:dyDescent="0.25">
      <c r="A23" s="4">
        <f t="shared" si="1"/>
        <v>23</v>
      </c>
      <c r="B23" s="5">
        <v>44346</v>
      </c>
      <c r="C23" s="6">
        <v>8629.6367159999991</v>
      </c>
      <c r="D23" s="4">
        <f t="shared" si="2"/>
        <v>0.95768106701451228</v>
      </c>
      <c r="Q23" s="9">
        <f t="shared" si="0"/>
        <v>44346</v>
      </c>
      <c r="R23">
        <f t="shared" si="0"/>
        <v>8629.6367159999991</v>
      </c>
      <c r="S23">
        <v>4</v>
      </c>
      <c r="T23" s="8">
        <f t="shared" si="3"/>
        <v>2349.8719999999998</v>
      </c>
    </row>
    <row r="24" spans="1:20" x14ac:dyDescent="0.25">
      <c r="A24" s="4">
        <f t="shared" si="1"/>
        <v>24</v>
      </c>
      <c r="B24" s="5">
        <v>44353</v>
      </c>
      <c r="C24" s="6">
        <v>8310.3743169999998</v>
      </c>
      <c r="D24" s="4">
        <f t="shared" si="2"/>
        <v>0.92225065841283316</v>
      </c>
      <c r="Q24" s="9">
        <f t="shared" si="0"/>
        <v>44353</v>
      </c>
      <c r="R24">
        <f t="shared" si="0"/>
        <v>8310.3743169999998</v>
      </c>
      <c r="S24">
        <v>5</v>
      </c>
      <c r="T24" s="8">
        <f t="shared" si="3"/>
        <v>2425.44</v>
      </c>
    </row>
    <row r="25" spans="1:20" x14ac:dyDescent="0.25">
      <c r="A25" s="4">
        <f t="shared" si="1"/>
        <v>25</v>
      </c>
      <c r="B25" s="5">
        <v>44360</v>
      </c>
      <c r="C25" s="6">
        <v>8995.0957550000003</v>
      </c>
      <c r="D25" s="4">
        <f t="shared" si="2"/>
        <v>0.99823818592204472</v>
      </c>
      <c r="Q25" s="9">
        <f t="shared" si="0"/>
        <v>44360</v>
      </c>
      <c r="R25">
        <f t="shared" si="0"/>
        <v>8995.0957550000003</v>
      </c>
      <c r="S25">
        <v>6</v>
      </c>
      <c r="T25" s="8">
        <f t="shared" si="3"/>
        <v>2501.0079999999998</v>
      </c>
    </row>
    <row r="26" spans="1:20" x14ac:dyDescent="0.25">
      <c r="A26" s="4">
        <f t="shared" si="1"/>
        <v>26</v>
      </c>
      <c r="B26" s="5">
        <v>44367</v>
      </c>
      <c r="C26" s="6">
        <v>9891.2145759999985</v>
      </c>
      <c r="D26" s="4">
        <f t="shared" si="2"/>
        <v>1.0976857127311286</v>
      </c>
      <c r="Q26" s="9">
        <f t="shared" si="0"/>
        <v>44367</v>
      </c>
      <c r="R26">
        <f t="shared" si="0"/>
        <v>9891.2145759999985</v>
      </c>
      <c r="S26">
        <v>7</v>
      </c>
      <c r="T26" s="8">
        <f t="shared" si="3"/>
        <v>2576.576</v>
      </c>
    </row>
    <row r="27" spans="1:20" x14ac:dyDescent="0.25">
      <c r="A27" s="4">
        <f t="shared" si="1"/>
        <v>27</v>
      </c>
      <c r="B27" s="5">
        <v>44374</v>
      </c>
      <c r="C27" s="6">
        <v>9886.4300879999992</v>
      </c>
      <c r="D27" s="4">
        <f t="shared" si="2"/>
        <v>1.0971547502209151</v>
      </c>
      <c r="Q27" s="9">
        <f t="shared" si="0"/>
        <v>44374</v>
      </c>
      <c r="R27">
        <f t="shared" si="0"/>
        <v>9886.4300879999992</v>
      </c>
      <c r="S27">
        <v>8</v>
      </c>
      <c r="T27" s="8">
        <f t="shared" si="3"/>
        <v>2652.1439999999998</v>
      </c>
    </row>
    <row r="28" spans="1:20" x14ac:dyDescent="0.25">
      <c r="A28" s="4">
        <f t="shared" si="1"/>
        <v>28</v>
      </c>
      <c r="B28" s="5">
        <v>44381</v>
      </c>
      <c r="C28" s="6">
        <v>9574.8222040000001</v>
      </c>
      <c r="D28" s="4">
        <f t="shared" si="2"/>
        <v>1.0625738077478724</v>
      </c>
      <c r="Q28" s="9">
        <f t="shared" si="0"/>
        <v>44381</v>
      </c>
      <c r="R28">
        <f t="shared" si="0"/>
        <v>9574.8222040000001</v>
      </c>
      <c r="S28">
        <v>9</v>
      </c>
      <c r="T28" s="8">
        <f t="shared" si="3"/>
        <v>2727.712</v>
      </c>
    </row>
    <row r="29" spans="1:20" x14ac:dyDescent="0.25">
      <c r="A29" s="4">
        <f t="shared" si="1"/>
        <v>29</v>
      </c>
      <c r="B29" s="5">
        <v>44388</v>
      </c>
      <c r="C29" s="6">
        <v>8435.3229320000009</v>
      </c>
      <c r="D29" s="4">
        <f t="shared" si="2"/>
        <v>0.93611693423338149</v>
      </c>
      <c r="Q29" s="9">
        <f t="shared" si="0"/>
        <v>44388</v>
      </c>
      <c r="R29">
        <f t="shared" si="0"/>
        <v>8435.3229320000009</v>
      </c>
      <c r="S29">
        <v>10</v>
      </c>
      <c r="T29" s="8">
        <f t="shared" si="3"/>
        <v>2803.2799999999997</v>
      </c>
    </row>
    <row r="30" spans="1:20" x14ac:dyDescent="0.25">
      <c r="A30" s="4">
        <f t="shared" si="1"/>
        <v>30</v>
      </c>
      <c r="B30" s="5">
        <v>44395</v>
      </c>
      <c r="C30" s="6">
        <v>8112.5868069999997</v>
      </c>
      <c r="D30" s="4">
        <f t="shared" si="2"/>
        <v>0.90030102601779272</v>
      </c>
      <c r="Q30" s="9">
        <f t="shared" si="0"/>
        <v>44395</v>
      </c>
      <c r="R30">
        <f t="shared" si="0"/>
        <v>8112.5868069999997</v>
      </c>
      <c r="S30">
        <v>11</v>
      </c>
      <c r="T30" s="8">
        <f t="shared" si="3"/>
        <v>2878.848</v>
      </c>
    </row>
    <row r="31" spans="1:20" x14ac:dyDescent="0.25">
      <c r="A31" s="4">
        <f t="shared" si="1"/>
        <v>31</v>
      </c>
      <c r="B31" s="5">
        <v>44402</v>
      </c>
      <c r="C31" s="6">
        <v>8405.4005099999995</v>
      </c>
      <c r="D31" s="4">
        <f t="shared" si="2"/>
        <v>0.93279626872083565</v>
      </c>
      <c r="Q31" s="9">
        <f t="shared" si="0"/>
        <v>44402</v>
      </c>
      <c r="R31">
        <f t="shared" si="0"/>
        <v>8405.4005099999995</v>
      </c>
      <c r="S31">
        <v>12</v>
      </c>
      <c r="T31" s="8">
        <f t="shared" si="3"/>
        <v>2954.4160000000002</v>
      </c>
    </row>
    <row r="32" spans="1:20" x14ac:dyDescent="0.25">
      <c r="A32" s="4">
        <f t="shared" si="1"/>
        <v>32</v>
      </c>
      <c r="B32" s="5">
        <v>44409</v>
      </c>
      <c r="C32" s="6">
        <v>8461.8455119999999</v>
      </c>
      <c r="D32" s="4">
        <f t="shared" si="2"/>
        <v>0.93906029946998326</v>
      </c>
      <c r="Q32" s="9">
        <f t="shared" si="0"/>
        <v>44409</v>
      </c>
      <c r="R32">
        <f t="shared" si="0"/>
        <v>8461.8455119999999</v>
      </c>
      <c r="S32">
        <v>13</v>
      </c>
      <c r="T32" s="8">
        <f t="shared" si="3"/>
        <v>3029.9839999999999</v>
      </c>
    </row>
    <row r="33" spans="1:20" x14ac:dyDescent="0.25">
      <c r="A33" s="4">
        <f t="shared" si="1"/>
        <v>33</v>
      </c>
      <c r="B33" s="5">
        <v>44416</v>
      </c>
      <c r="C33" s="6">
        <v>8403.5755199999985</v>
      </c>
      <c r="D33" s="4">
        <f t="shared" si="2"/>
        <v>0.93259373894721831</v>
      </c>
      <c r="Q33" s="9">
        <f t="shared" si="0"/>
        <v>44416</v>
      </c>
      <c r="R33">
        <f t="shared" si="0"/>
        <v>8403.5755199999985</v>
      </c>
      <c r="S33">
        <v>14</v>
      </c>
      <c r="T33" s="8">
        <f t="shared" si="3"/>
        <v>3105.5519999999997</v>
      </c>
    </row>
    <row r="34" spans="1:20" x14ac:dyDescent="0.25">
      <c r="A34" s="4">
        <f t="shared" si="1"/>
        <v>34</v>
      </c>
      <c r="B34" s="5">
        <v>44423</v>
      </c>
      <c r="C34" s="6">
        <v>8249.1430589999982</v>
      </c>
      <c r="D34" s="4">
        <f t="shared" si="2"/>
        <v>0.91545546894821073</v>
      </c>
      <c r="Q34" s="9">
        <f t="shared" ref="Q34:R65" si="4">B34</f>
        <v>44423</v>
      </c>
      <c r="R34">
        <f t="shared" si="4"/>
        <v>8249.1430589999982</v>
      </c>
      <c r="S34">
        <v>15</v>
      </c>
      <c r="T34" s="8">
        <f t="shared" si="3"/>
        <v>3181.12</v>
      </c>
    </row>
    <row r="35" spans="1:20" x14ac:dyDescent="0.25">
      <c r="A35" s="4">
        <f t="shared" si="1"/>
        <v>35</v>
      </c>
      <c r="B35" s="5">
        <v>44430</v>
      </c>
      <c r="C35" s="6">
        <v>8242.7614339999982</v>
      </c>
      <c r="D35" s="4">
        <f t="shared" si="2"/>
        <v>0.91474726283937702</v>
      </c>
      <c r="Q35" s="9">
        <f t="shared" si="4"/>
        <v>44430</v>
      </c>
      <c r="R35">
        <f t="shared" si="4"/>
        <v>8242.7614339999982</v>
      </c>
      <c r="S35">
        <v>16</v>
      </c>
      <c r="T35" s="8">
        <f t="shared" si="3"/>
        <v>3256.6880000000001</v>
      </c>
    </row>
    <row r="36" spans="1:20" x14ac:dyDescent="0.25">
      <c r="A36" s="4">
        <f t="shared" si="1"/>
        <v>36</v>
      </c>
      <c r="B36" s="5">
        <v>44437</v>
      </c>
      <c r="C36" s="6">
        <v>8476.3393519999991</v>
      </c>
      <c r="D36" s="4">
        <f t="shared" si="2"/>
        <v>0.94066876534324551</v>
      </c>
      <c r="Q36" s="9">
        <f t="shared" si="4"/>
        <v>44437</v>
      </c>
      <c r="R36">
        <f t="shared" si="4"/>
        <v>8476.3393519999991</v>
      </c>
      <c r="S36">
        <v>17</v>
      </c>
      <c r="T36" s="8">
        <f t="shared" si="3"/>
        <v>3332.2559999999999</v>
      </c>
    </row>
    <row r="37" spans="1:20" x14ac:dyDescent="0.25">
      <c r="A37" s="4">
        <f t="shared" si="1"/>
        <v>37</v>
      </c>
      <c r="B37" s="5">
        <v>44444</v>
      </c>
      <c r="C37" s="6">
        <v>8729.2779329999994</v>
      </c>
      <c r="D37" s="4">
        <f t="shared" si="2"/>
        <v>0.96873883342526523</v>
      </c>
      <c r="Q37" s="9">
        <f t="shared" si="4"/>
        <v>44444</v>
      </c>
      <c r="R37">
        <f t="shared" si="4"/>
        <v>8729.2779329999994</v>
      </c>
      <c r="S37">
        <v>18</v>
      </c>
      <c r="T37" s="8">
        <f t="shared" si="3"/>
        <v>3407.8239999999996</v>
      </c>
    </row>
    <row r="38" spans="1:20" x14ac:dyDescent="0.25">
      <c r="A38" s="4">
        <f t="shared" si="1"/>
        <v>38</v>
      </c>
      <c r="B38" s="5">
        <v>44451</v>
      </c>
      <c r="C38" s="6">
        <v>7993.2550280000005</v>
      </c>
      <c r="D38" s="4">
        <f t="shared" si="2"/>
        <v>0.88705808321469981</v>
      </c>
      <c r="Q38" s="9">
        <f t="shared" si="4"/>
        <v>44451</v>
      </c>
      <c r="R38">
        <f t="shared" si="4"/>
        <v>7993.2550280000005</v>
      </c>
      <c r="S38">
        <v>19</v>
      </c>
      <c r="T38" s="8">
        <f t="shared" si="3"/>
        <v>3483.3919999999998</v>
      </c>
    </row>
    <row r="39" spans="1:20" x14ac:dyDescent="0.25">
      <c r="A39" s="4">
        <f t="shared" si="1"/>
        <v>39</v>
      </c>
      <c r="B39" s="5">
        <v>44458</v>
      </c>
      <c r="C39" s="6">
        <v>8341.6101679999992</v>
      </c>
      <c r="D39" s="4">
        <f t="shared" si="2"/>
        <v>0.92571708279421216</v>
      </c>
      <c r="Q39" s="9">
        <f t="shared" si="4"/>
        <v>44458</v>
      </c>
      <c r="R39">
        <f t="shared" si="4"/>
        <v>8341.6101679999992</v>
      </c>
      <c r="S39">
        <v>20</v>
      </c>
      <c r="T39" s="8">
        <f t="shared" si="3"/>
        <v>3558.96</v>
      </c>
    </row>
    <row r="40" spans="1:20" x14ac:dyDescent="0.25">
      <c r="A40" s="4">
        <f t="shared" si="1"/>
        <v>40</v>
      </c>
      <c r="B40" s="5">
        <v>44465</v>
      </c>
      <c r="C40" s="6">
        <v>9271.2109459999992</v>
      </c>
      <c r="D40" s="4">
        <f t="shared" si="2"/>
        <v>1.028880297454448</v>
      </c>
      <c r="Q40" s="9">
        <f t="shared" si="4"/>
        <v>44465</v>
      </c>
      <c r="R40">
        <f t="shared" si="4"/>
        <v>9271.2109459999992</v>
      </c>
      <c r="S40">
        <v>21</v>
      </c>
      <c r="T40" s="8">
        <f t="shared" si="3"/>
        <v>3634.5279999999998</v>
      </c>
    </row>
    <row r="41" spans="1:20" x14ac:dyDescent="0.25">
      <c r="A41" s="4">
        <f t="shared" si="1"/>
        <v>41</v>
      </c>
      <c r="B41" s="5">
        <v>44472</v>
      </c>
      <c r="C41" s="6">
        <v>9728.699373999998</v>
      </c>
      <c r="D41" s="4">
        <f t="shared" si="2"/>
        <v>1.0796504538692029</v>
      </c>
      <c r="Q41" s="9">
        <f t="shared" si="4"/>
        <v>44472</v>
      </c>
      <c r="R41">
        <f t="shared" si="4"/>
        <v>9728.699373999998</v>
      </c>
      <c r="S41">
        <v>22</v>
      </c>
      <c r="T41" s="8">
        <f t="shared" si="3"/>
        <v>3710.0959999999995</v>
      </c>
    </row>
    <row r="42" spans="1:20" x14ac:dyDescent="0.25">
      <c r="A42" s="4">
        <f t="shared" si="1"/>
        <v>42</v>
      </c>
      <c r="B42" s="5">
        <v>44479</v>
      </c>
      <c r="C42" s="6">
        <v>10679.445367999999</v>
      </c>
      <c r="D42" s="4">
        <f t="shared" si="2"/>
        <v>1.1851602763517108</v>
      </c>
      <c r="Q42" s="9">
        <f t="shared" si="4"/>
        <v>44479</v>
      </c>
      <c r="R42">
        <f t="shared" si="4"/>
        <v>10679.445367999999</v>
      </c>
      <c r="S42">
        <v>23</v>
      </c>
      <c r="T42" s="8">
        <f t="shared" si="3"/>
        <v>3785.6639999999998</v>
      </c>
    </row>
    <row r="43" spans="1:20" x14ac:dyDescent="0.25">
      <c r="A43" s="4">
        <f t="shared" si="1"/>
        <v>43</v>
      </c>
      <c r="B43" s="5">
        <v>44486</v>
      </c>
      <c r="C43" s="6">
        <v>10541.407136</v>
      </c>
      <c r="D43" s="4">
        <f t="shared" si="2"/>
        <v>1.1698413694659258</v>
      </c>
      <c r="Q43" s="9">
        <f t="shared" si="4"/>
        <v>44486</v>
      </c>
      <c r="R43">
        <f t="shared" si="4"/>
        <v>10541.407136</v>
      </c>
      <c r="S43">
        <v>24</v>
      </c>
      <c r="T43" s="8">
        <f t="shared" si="3"/>
        <v>3861.232</v>
      </c>
    </row>
    <row r="44" spans="1:20" x14ac:dyDescent="0.25">
      <c r="A44" s="4">
        <f t="shared" si="1"/>
        <v>44</v>
      </c>
      <c r="B44" s="5">
        <v>44493</v>
      </c>
      <c r="C44" s="6">
        <v>10014.439142000001</v>
      </c>
      <c r="D44" s="4">
        <f t="shared" si="2"/>
        <v>1.1113606607889632</v>
      </c>
      <c r="Q44" s="9">
        <f t="shared" si="4"/>
        <v>44493</v>
      </c>
      <c r="R44">
        <f t="shared" si="4"/>
        <v>10014.439142000001</v>
      </c>
      <c r="S44">
        <v>25</v>
      </c>
      <c r="T44" s="8">
        <f t="shared" si="3"/>
        <v>3936.8</v>
      </c>
    </row>
    <row r="45" spans="1:20" x14ac:dyDescent="0.25">
      <c r="A45" s="4">
        <f t="shared" si="1"/>
        <v>45</v>
      </c>
      <c r="B45" s="5">
        <v>44500</v>
      </c>
      <c r="C45" s="6">
        <v>9808.5922289999999</v>
      </c>
      <c r="D45" s="4">
        <f t="shared" si="2"/>
        <v>1.0885166294848436</v>
      </c>
      <c r="Q45" s="9">
        <f t="shared" si="4"/>
        <v>44500</v>
      </c>
      <c r="R45">
        <f t="shared" si="4"/>
        <v>9808.5922289999999</v>
      </c>
      <c r="S45">
        <v>26</v>
      </c>
      <c r="T45" s="8">
        <f t="shared" si="3"/>
        <v>4012.3679999999999</v>
      </c>
    </row>
    <row r="46" spans="1:20" x14ac:dyDescent="0.25">
      <c r="A46" s="4">
        <f t="shared" si="1"/>
        <v>46</v>
      </c>
      <c r="B46" s="5">
        <v>44507</v>
      </c>
      <c r="C46" s="6">
        <v>9915.5088830000004</v>
      </c>
      <c r="D46" s="4">
        <f t="shared" si="2"/>
        <v>1.1003817935298721</v>
      </c>
      <c r="Q46" s="9">
        <f t="shared" si="4"/>
        <v>44507</v>
      </c>
      <c r="R46">
        <f t="shared" si="4"/>
        <v>9915.5088830000004</v>
      </c>
      <c r="S46">
        <v>27</v>
      </c>
      <c r="T46" s="8">
        <f t="shared" si="3"/>
        <v>4087.9359999999997</v>
      </c>
    </row>
    <row r="47" spans="1:20" x14ac:dyDescent="0.25">
      <c r="A47" s="4">
        <f t="shared" si="1"/>
        <v>47</v>
      </c>
      <c r="B47" s="5">
        <v>44514</v>
      </c>
      <c r="C47" s="6">
        <v>9672.4104709999992</v>
      </c>
      <c r="D47" s="4">
        <f t="shared" si="2"/>
        <v>1.0734037463355974</v>
      </c>
      <c r="Q47" s="9">
        <f t="shared" si="4"/>
        <v>44514</v>
      </c>
      <c r="R47">
        <f t="shared" si="4"/>
        <v>9672.4104709999992</v>
      </c>
      <c r="S47">
        <v>28</v>
      </c>
      <c r="T47" s="8">
        <f t="shared" si="3"/>
        <v>4163.5039999999999</v>
      </c>
    </row>
    <row r="48" spans="1:20" x14ac:dyDescent="0.25">
      <c r="A48" s="4">
        <f t="shared" si="1"/>
        <v>48</v>
      </c>
      <c r="B48" s="5">
        <v>44521</v>
      </c>
      <c r="C48" s="6">
        <v>9186.3717099999994</v>
      </c>
      <c r="D48" s="4">
        <f t="shared" si="2"/>
        <v>1.0194651931191132</v>
      </c>
      <c r="Q48" s="9">
        <f t="shared" si="4"/>
        <v>44521</v>
      </c>
      <c r="R48">
        <f t="shared" si="4"/>
        <v>9186.3717099999994</v>
      </c>
      <c r="S48">
        <v>29</v>
      </c>
      <c r="T48" s="8">
        <f t="shared" si="3"/>
        <v>4239.0720000000001</v>
      </c>
    </row>
    <row r="49" spans="1:20" x14ac:dyDescent="0.25">
      <c r="A49" s="4">
        <f t="shared" si="1"/>
        <v>49</v>
      </c>
      <c r="B49" s="5">
        <v>44528</v>
      </c>
      <c r="C49" s="6">
        <v>9314.5364069999996</v>
      </c>
      <c r="D49" s="4">
        <f t="shared" si="2"/>
        <v>1.0336883762977263</v>
      </c>
      <c r="Q49" s="9">
        <f t="shared" si="4"/>
        <v>44528</v>
      </c>
      <c r="R49">
        <f t="shared" si="4"/>
        <v>9314.5364069999996</v>
      </c>
      <c r="S49">
        <v>30</v>
      </c>
      <c r="T49" s="8">
        <f t="shared" si="3"/>
        <v>4314.6399999999994</v>
      </c>
    </row>
    <row r="50" spans="1:20" x14ac:dyDescent="0.25">
      <c r="A50" s="4">
        <f t="shared" si="1"/>
        <v>50</v>
      </c>
      <c r="B50" s="5">
        <v>44535</v>
      </c>
      <c r="C50" s="6">
        <v>9562.4595570000001</v>
      </c>
      <c r="D50" s="4">
        <f t="shared" si="2"/>
        <v>1.0612018527792313</v>
      </c>
      <c r="Q50" s="9">
        <f t="shared" si="4"/>
        <v>44535</v>
      </c>
      <c r="R50">
        <f t="shared" si="4"/>
        <v>9562.4595570000001</v>
      </c>
      <c r="S50">
        <v>31</v>
      </c>
      <c r="T50" s="8">
        <f t="shared" si="3"/>
        <v>4390.2079999999996</v>
      </c>
    </row>
    <row r="51" spans="1:20" x14ac:dyDescent="0.25">
      <c r="A51" s="4">
        <f t="shared" si="1"/>
        <v>51</v>
      </c>
      <c r="B51" s="5">
        <v>44542</v>
      </c>
      <c r="C51" s="6">
        <v>8223.9388699999981</v>
      </c>
      <c r="D51" s="4">
        <f t="shared" si="2"/>
        <v>0.91265841324249342</v>
      </c>
      <c r="Q51" s="9">
        <f t="shared" si="4"/>
        <v>44542</v>
      </c>
      <c r="R51">
        <f t="shared" si="4"/>
        <v>8223.9388699999981</v>
      </c>
      <c r="S51">
        <v>32</v>
      </c>
      <c r="T51" s="8">
        <f t="shared" si="3"/>
        <v>4465.7759999999998</v>
      </c>
    </row>
    <row r="52" spans="1:20" x14ac:dyDescent="0.25">
      <c r="A52" s="4">
        <f t="shared" si="1"/>
        <v>52</v>
      </c>
      <c r="B52" s="5">
        <v>44549</v>
      </c>
      <c r="C52" s="6">
        <v>8569.2153870000002</v>
      </c>
      <c r="D52" s="4">
        <f t="shared" si="2"/>
        <v>0.95097576009007723</v>
      </c>
      <c r="Q52" s="9">
        <f t="shared" si="4"/>
        <v>44549</v>
      </c>
      <c r="R52">
        <f t="shared" si="4"/>
        <v>8569.2153870000002</v>
      </c>
      <c r="S52">
        <v>33</v>
      </c>
      <c r="T52" s="8">
        <f t="shared" si="3"/>
        <v>4541.3440000000001</v>
      </c>
    </row>
    <row r="53" spans="1:20" x14ac:dyDescent="0.25">
      <c r="A53" s="4">
        <f t="shared" si="1"/>
        <v>53</v>
      </c>
      <c r="B53" s="5">
        <v>44556</v>
      </c>
      <c r="C53" s="6">
        <v>8648.7551980000007</v>
      </c>
      <c r="D53" s="4">
        <f t="shared" si="2"/>
        <v>0.95980275635602441</v>
      </c>
      <c r="Q53" s="9">
        <f t="shared" si="4"/>
        <v>44556</v>
      </c>
      <c r="R53">
        <f t="shared" si="4"/>
        <v>8648.7551980000007</v>
      </c>
      <c r="S53">
        <v>34</v>
      </c>
      <c r="T53" s="8">
        <f t="shared" si="3"/>
        <v>4616.9120000000003</v>
      </c>
    </row>
    <row r="54" spans="1:20" x14ac:dyDescent="0.25">
      <c r="A54" s="4">
        <f t="shared" si="1"/>
        <v>2</v>
      </c>
      <c r="B54" s="5">
        <v>44563</v>
      </c>
      <c r="C54" s="6">
        <v>5540.9454370000003</v>
      </c>
      <c r="D54" s="4">
        <f t="shared" si="2"/>
        <v>0.61491099950207384</v>
      </c>
      <c r="Q54" s="9">
        <f t="shared" si="4"/>
        <v>44563</v>
      </c>
      <c r="R54">
        <f t="shared" si="4"/>
        <v>5540.9454370000003</v>
      </c>
      <c r="S54">
        <v>35</v>
      </c>
      <c r="T54" s="8">
        <f t="shared" si="3"/>
        <v>4692.4799999999996</v>
      </c>
    </row>
    <row r="55" spans="1:20" x14ac:dyDescent="0.25">
      <c r="A55" s="4">
        <f t="shared" si="1"/>
        <v>3</v>
      </c>
      <c r="B55" s="5">
        <v>44570</v>
      </c>
      <c r="C55" s="6">
        <v>9094.434830000002</v>
      </c>
      <c r="E55" s="4">
        <f>AVERAGEIF($A$55:$A$106,A55,$C$55:$C$106)/$D$1</f>
        <v>1.004030937264399</v>
      </c>
      <c r="Q55" s="9">
        <f t="shared" si="4"/>
        <v>44570</v>
      </c>
      <c r="R55">
        <f t="shared" si="4"/>
        <v>9094.434830000002</v>
      </c>
      <c r="S55">
        <v>36</v>
      </c>
      <c r="T55" s="8">
        <f t="shared" si="3"/>
        <v>4768.0479999999998</v>
      </c>
    </row>
    <row r="56" spans="1:20" x14ac:dyDescent="0.25">
      <c r="A56" s="4">
        <f t="shared" si="1"/>
        <v>4</v>
      </c>
      <c r="B56" s="5">
        <v>44577</v>
      </c>
      <c r="C56" s="6">
        <v>9847.9891909999988</v>
      </c>
      <c r="E56" s="4">
        <f t="shared" ref="E56:E106" si="5">AVERAGEIF($A$55:$A$106,A56,$C$55:$C$106)/$D$1</f>
        <v>1.0872237805248417</v>
      </c>
      <c r="Q56" s="9">
        <f t="shared" si="4"/>
        <v>44577</v>
      </c>
      <c r="R56">
        <f t="shared" si="4"/>
        <v>9847.9891909999988</v>
      </c>
      <c r="S56">
        <v>37</v>
      </c>
      <c r="T56" s="8">
        <f t="shared" si="3"/>
        <v>4843.616</v>
      </c>
    </row>
    <row r="57" spans="1:20" x14ac:dyDescent="0.25">
      <c r="A57" s="4">
        <f t="shared" si="1"/>
        <v>5</v>
      </c>
      <c r="B57" s="5">
        <v>44584</v>
      </c>
      <c r="C57" s="6">
        <v>10859.784981999999</v>
      </c>
      <c r="E57" s="4">
        <f t="shared" si="5"/>
        <v>1.1989266290632488</v>
      </c>
      <c r="Q57" s="9">
        <f t="shared" si="4"/>
        <v>44584</v>
      </c>
      <c r="R57">
        <f t="shared" si="4"/>
        <v>10859.784981999999</v>
      </c>
      <c r="S57">
        <v>38</v>
      </c>
      <c r="T57" s="8">
        <f t="shared" si="3"/>
        <v>4919.1839999999993</v>
      </c>
    </row>
    <row r="58" spans="1:20" x14ac:dyDescent="0.25">
      <c r="A58" s="4">
        <f t="shared" si="1"/>
        <v>6</v>
      </c>
      <c r="B58" s="5">
        <v>44591</v>
      </c>
      <c r="C58" s="6">
        <v>9296.3477700000003</v>
      </c>
      <c r="E58" s="4">
        <f t="shared" si="5"/>
        <v>1.0263222442211841</v>
      </c>
      <c r="Q58" s="9">
        <f t="shared" si="4"/>
        <v>44591</v>
      </c>
      <c r="R58">
        <f t="shared" si="4"/>
        <v>9296.3477700000003</v>
      </c>
      <c r="S58">
        <v>39</v>
      </c>
      <c r="T58" s="8">
        <f t="shared" si="3"/>
        <v>4994.7520000000004</v>
      </c>
    </row>
    <row r="59" spans="1:20" x14ac:dyDescent="0.25">
      <c r="A59" s="4">
        <f t="shared" si="1"/>
        <v>7</v>
      </c>
      <c r="B59" s="5">
        <v>44598</v>
      </c>
      <c r="C59" s="6">
        <v>9680.063795</v>
      </c>
      <c r="E59" s="4">
        <f t="shared" si="5"/>
        <v>1.0686847183524237</v>
      </c>
      <c r="Q59" s="9">
        <f t="shared" si="4"/>
        <v>44598</v>
      </c>
      <c r="R59">
        <f t="shared" si="4"/>
        <v>9680.063795</v>
      </c>
      <c r="S59">
        <v>40</v>
      </c>
      <c r="T59" s="8">
        <f t="shared" si="3"/>
        <v>5070.32</v>
      </c>
    </row>
    <row r="60" spans="1:20" x14ac:dyDescent="0.25">
      <c r="A60" s="4">
        <f t="shared" si="1"/>
        <v>8</v>
      </c>
      <c r="B60" s="5">
        <v>44605</v>
      </c>
      <c r="C60" s="6">
        <v>9622.9676090000012</v>
      </c>
      <c r="E60" s="4">
        <f t="shared" si="5"/>
        <v>1.0623812659427481</v>
      </c>
      <c r="Q60" s="9">
        <f t="shared" si="4"/>
        <v>44605</v>
      </c>
      <c r="R60">
        <f t="shared" si="4"/>
        <v>9622.9676090000012</v>
      </c>
      <c r="S60">
        <v>41</v>
      </c>
      <c r="T60" s="8">
        <f t="shared" si="3"/>
        <v>5145.8879999999999</v>
      </c>
    </row>
    <row r="61" spans="1:20" x14ac:dyDescent="0.25">
      <c r="A61" s="4">
        <f t="shared" si="1"/>
        <v>9</v>
      </c>
      <c r="B61" s="5">
        <v>44612</v>
      </c>
      <c r="C61" s="6">
        <v>9458.9438219999993</v>
      </c>
      <c r="E61" s="4">
        <f t="shared" si="5"/>
        <v>1.0442729436914282</v>
      </c>
      <c r="Q61" s="9">
        <f t="shared" si="4"/>
        <v>44612</v>
      </c>
      <c r="R61">
        <f t="shared" si="4"/>
        <v>9458.9438219999993</v>
      </c>
      <c r="S61">
        <v>42</v>
      </c>
      <c r="T61" s="8">
        <f t="shared" si="3"/>
        <v>5221.4560000000001</v>
      </c>
    </row>
    <row r="62" spans="1:20" x14ac:dyDescent="0.25">
      <c r="A62" s="4">
        <f t="shared" si="1"/>
        <v>10</v>
      </c>
      <c r="B62" s="5">
        <v>44619</v>
      </c>
      <c r="C62" s="6">
        <v>10552.217228</v>
      </c>
      <c r="E62" s="4">
        <f t="shared" si="5"/>
        <v>1.1649709686958496</v>
      </c>
      <c r="Q62" s="9">
        <f t="shared" si="4"/>
        <v>44619</v>
      </c>
      <c r="R62">
        <f t="shared" si="4"/>
        <v>10552.217228</v>
      </c>
      <c r="S62">
        <v>43</v>
      </c>
      <c r="T62" s="8">
        <f t="shared" si="3"/>
        <v>5297.0239999999994</v>
      </c>
    </row>
    <row r="63" spans="1:20" x14ac:dyDescent="0.25">
      <c r="A63" s="4">
        <f t="shared" si="1"/>
        <v>11</v>
      </c>
      <c r="B63" s="5">
        <v>44626</v>
      </c>
      <c r="C63" s="6">
        <v>10003.761347000001</v>
      </c>
      <c r="E63" s="4">
        <f t="shared" si="5"/>
        <v>1.1044211178758621</v>
      </c>
      <c r="Q63" s="9">
        <f t="shared" si="4"/>
        <v>44626</v>
      </c>
      <c r="R63">
        <f t="shared" si="4"/>
        <v>10003.761347000001</v>
      </c>
      <c r="S63">
        <v>44</v>
      </c>
      <c r="T63" s="8">
        <f t="shared" si="3"/>
        <v>5372.5919999999996</v>
      </c>
    </row>
    <row r="64" spans="1:20" x14ac:dyDescent="0.25">
      <c r="A64" s="4">
        <f t="shared" si="1"/>
        <v>12</v>
      </c>
      <c r="B64" s="5">
        <v>44633</v>
      </c>
      <c r="C64" s="6">
        <v>10297.294512</v>
      </c>
      <c r="E64" s="4">
        <f t="shared" si="5"/>
        <v>1.1368273513892351</v>
      </c>
      <c r="Q64" s="9">
        <f t="shared" si="4"/>
        <v>44633</v>
      </c>
      <c r="R64">
        <f t="shared" si="4"/>
        <v>10297.294512</v>
      </c>
      <c r="S64">
        <v>45</v>
      </c>
      <c r="T64" s="8">
        <f t="shared" si="3"/>
        <v>5448.16</v>
      </c>
    </row>
    <row r="65" spans="1:20" x14ac:dyDescent="0.25">
      <c r="A65" s="4">
        <f t="shared" si="1"/>
        <v>13</v>
      </c>
      <c r="B65" s="5">
        <v>44640</v>
      </c>
      <c r="C65" s="6">
        <v>10874.989299999999</v>
      </c>
      <c r="E65" s="4">
        <f t="shared" si="5"/>
        <v>1.2006051946846823</v>
      </c>
      <c r="Q65" s="9">
        <f t="shared" si="4"/>
        <v>44640</v>
      </c>
      <c r="R65">
        <f t="shared" si="4"/>
        <v>10874.989299999999</v>
      </c>
      <c r="S65">
        <v>46</v>
      </c>
      <c r="T65" s="8">
        <f t="shared" si="3"/>
        <v>5523.7279999999992</v>
      </c>
    </row>
    <row r="66" spans="1:20" x14ac:dyDescent="0.25">
      <c r="A66" s="4">
        <f t="shared" si="1"/>
        <v>14</v>
      </c>
      <c r="B66" s="5">
        <v>44647</v>
      </c>
      <c r="C66" s="6">
        <v>10896.973700999999</v>
      </c>
      <c r="E66" s="4">
        <f t="shared" si="5"/>
        <v>1.2030322854444526</v>
      </c>
      <c r="Q66" s="9">
        <f t="shared" ref="Q66:R97" si="6">B66</f>
        <v>44647</v>
      </c>
      <c r="R66">
        <f t="shared" si="6"/>
        <v>10896.973700999999</v>
      </c>
      <c r="S66">
        <v>47</v>
      </c>
      <c r="T66" s="8">
        <f t="shared" si="3"/>
        <v>5599.2960000000003</v>
      </c>
    </row>
    <row r="67" spans="1:20" x14ac:dyDescent="0.25">
      <c r="A67" s="4">
        <f t="shared" si="1"/>
        <v>15</v>
      </c>
      <c r="B67" s="5">
        <v>44654</v>
      </c>
      <c r="C67" s="6">
        <v>10384.478562</v>
      </c>
      <c r="E67" s="4">
        <f t="shared" si="5"/>
        <v>1.1464525216249106</v>
      </c>
      <c r="Q67" s="9">
        <f t="shared" si="6"/>
        <v>44654</v>
      </c>
      <c r="R67">
        <f t="shared" si="6"/>
        <v>10384.478562</v>
      </c>
      <c r="S67">
        <v>48</v>
      </c>
      <c r="T67" s="8">
        <f t="shared" si="3"/>
        <v>5674.8639999999996</v>
      </c>
    </row>
    <row r="68" spans="1:20" x14ac:dyDescent="0.25">
      <c r="A68" s="4">
        <f t="shared" ref="A68:A105" si="7">WEEKNUM(B68)</f>
        <v>16</v>
      </c>
      <c r="B68" s="5">
        <v>44661</v>
      </c>
      <c r="C68" s="6">
        <v>9970.1329580000001</v>
      </c>
      <c r="E68" s="4">
        <f t="shared" si="5"/>
        <v>1.1007085240140657</v>
      </c>
      <c r="Q68" s="9">
        <f t="shared" si="6"/>
        <v>44661</v>
      </c>
      <c r="R68">
        <f t="shared" si="6"/>
        <v>9970.1329580000001</v>
      </c>
      <c r="S68">
        <v>49</v>
      </c>
      <c r="T68" s="8">
        <f t="shared" si="3"/>
        <v>5750.4319999999998</v>
      </c>
    </row>
    <row r="69" spans="1:20" x14ac:dyDescent="0.25">
      <c r="A69" s="4">
        <f t="shared" si="7"/>
        <v>17</v>
      </c>
      <c r="B69" s="5">
        <v>44668</v>
      </c>
      <c r="C69" s="6">
        <v>9998.7911260000001</v>
      </c>
      <c r="E69" s="4">
        <f t="shared" si="5"/>
        <v>1.1038724025634403</v>
      </c>
      <c r="Q69" s="9">
        <f t="shared" si="6"/>
        <v>44668</v>
      </c>
      <c r="R69">
        <f t="shared" si="6"/>
        <v>9998.7911260000001</v>
      </c>
      <c r="S69">
        <v>50</v>
      </c>
      <c r="T69" s="8">
        <f t="shared" si="3"/>
        <v>5826</v>
      </c>
    </row>
    <row r="70" spans="1:20" x14ac:dyDescent="0.25">
      <c r="A70" s="4">
        <f t="shared" si="7"/>
        <v>18</v>
      </c>
      <c r="B70" s="5">
        <v>44675</v>
      </c>
      <c r="C70" s="6">
        <v>9057.4508530000003</v>
      </c>
      <c r="E70" s="4">
        <f t="shared" si="5"/>
        <v>0.99994788452003425</v>
      </c>
      <c r="Q70" s="9">
        <f t="shared" si="6"/>
        <v>44675</v>
      </c>
      <c r="R70">
        <f t="shared" si="6"/>
        <v>9057.4508530000003</v>
      </c>
      <c r="S70">
        <v>51</v>
      </c>
      <c r="T70" s="8">
        <f t="shared" si="3"/>
        <v>5901.5679999999993</v>
      </c>
    </row>
    <row r="71" spans="1:20" x14ac:dyDescent="0.25">
      <c r="A71" s="4">
        <f t="shared" si="7"/>
        <v>19</v>
      </c>
      <c r="B71" s="5">
        <v>44682</v>
      </c>
      <c r="C71" s="6">
        <v>9561.3426129999989</v>
      </c>
      <c r="E71" s="4">
        <f t="shared" si="5"/>
        <v>1.0555778302538481</v>
      </c>
      <c r="Q71" s="9">
        <f t="shared" si="6"/>
        <v>44682</v>
      </c>
      <c r="R71">
        <f t="shared" si="6"/>
        <v>9561.3426129999989</v>
      </c>
      <c r="S71">
        <v>52</v>
      </c>
      <c r="T71" s="8">
        <f t="shared" si="3"/>
        <v>5977.1360000000004</v>
      </c>
    </row>
    <row r="72" spans="1:20" x14ac:dyDescent="0.25">
      <c r="A72" s="4">
        <f t="shared" si="7"/>
        <v>20</v>
      </c>
      <c r="B72" s="5">
        <v>44689</v>
      </c>
      <c r="C72" s="6">
        <v>9198.3990329999997</v>
      </c>
      <c r="E72" s="4">
        <f t="shared" si="5"/>
        <v>1.0155086462294136</v>
      </c>
      <c r="Q72" s="9">
        <f t="shared" si="6"/>
        <v>44689</v>
      </c>
      <c r="R72">
        <f t="shared" si="6"/>
        <v>9198.3990329999997</v>
      </c>
      <c r="S72">
        <v>53</v>
      </c>
      <c r="T72" s="8">
        <f t="shared" si="3"/>
        <v>6052.7039999999997</v>
      </c>
    </row>
    <row r="73" spans="1:20" x14ac:dyDescent="0.25">
      <c r="A73" s="4">
        <f t="shared" si="7"/>
        <v>21</v>
      </c>
      <c r="B73" s="5">
        <v>44696</v>
      </c>
      <c r="C73" s="6">
        <v>9052.5910690000001</v>
      </c>
      <c r="E73" s="4">
        <f t="shared" si="5"/>
        <v>0.99941136151716148</v>
      </c>
      <c r="Q73" s="9">
        <f t="shared" si="6"/>
        <v>44696</v>
      </c>
      <c r="R73">
        <f t="shared" si="6"/>
        <v>9052.5910690000001</v>
      </c>
      <c r="S73">
        <v>54</v>
      </c>
      <c r="T73" s="8">
        <f t="shared" si="3"/>
        <v>6128.2719999999999</v>
      </c>
    </row>
    <row r="74" spans="1:20" x14ac:dyDescent="0.25">
      <c r="A74" s="4">
        <f t="shared" si="7"/>
        <v>22</v>
      </c>
      <c r="B74" s="5">
        <v>44703</v>
      </c>
      <c r="C74" s="6">
        <v>8747.6409419999982</v>
      </c>
      <c r="E74" s="4">
        <f t="shared" si="5"/>
        <v>0.96574468870526675</v>
      </c>
      <c r="Q74" s="9">
        <f t="shared" si="6"/>
        <v>44703</v>
      </c>
      <c r="R74">
        <f t="shared" si="6"/>
        <v>8747.6409419999982</v>
      </c>
      <c r="S74">
        <v>55</v>
      </c>
      <c r="T74" s="8">
        <f t="shared" si="3"/>
        <v>6203.84</v>
      </c>
    </row>
    <row r="75" spans="1:20" x14ac:dyDescent="0.25">
      <c r="A75" s="4">
        <f t="shared" si="7"/>
        <v>23</v>
      </c>
      <c r="B75" s="5">
        <v>44710</v>
      </c>
      <c r="C75" s="6">
        <v>8681.4696650000005</v>
      </c>
      <c r="E75" s="4">
        <f t="shared" si="5"/>
        <v>0.95843934092850003</v>
      </c>
      <c r="Q75" s="9">
        <f t="shared" si="6"/>
        <v>44710</v>
      </c>
      <c r="R75">
        <f t="shared" si="6"/>
        <v>8681.4696650000005</v>
      </c>
      <c r="S75">
        <v>56</v>
      </c>
      <c r="T75" s="8">
        <f t="shared" si="3"/>
        <v>6279.4079999999994</v>
      </c>
    </row>
    <row r="76" spans="1:20" x14ac:dyDescent="0.25">
      <c r="A76" s="4">
        <f t="shared" si="7"/>
        <v>24</v>
      </c>
      <c r="B76" s="5">
        <v>44717</v>
      </c>
      <c r="C76" s="6">
        <v>8632.0044869999983</v>
      </c>
      <c r="E76" s="4">
        <f t="shared" si="5"/>
        <v>0.95297835627605498</v>
      </c>
      <c r="Q76" s="9">
        <f t="shared" si="6"/>
        <v>44717</v>
      </c>
      <c r="R76">
        <f t="shared" si="6"/>
        <v>8632.0044869999983</v>
      </c>
      <c r="S76">
        <v>57</v>
      </c>
      <c r="T76" s="8">
        <f t="shared" si="3"/>
        <v>6354.9760000000006</v>
      </c>
    </row>
    <row r="77" spans="1:20" x14ac:dyDescent="0.25">
      <c r="A77" s="4">
        <f t="shared" si="7"/>
        <v>25</v>
      </c>
      <c r="B77" s="5">
        <v>44724</v>
      </c>
      <c r="C77" s="6">
        <v>8914.5639859999992</v>
      </c>
      <c r="E77" s="4">
        <f t="shared" si="5"/>
        <v>0.98417309062920988</v>
      </c>
      <c r="Q77" s="9">
        <f t="shared" si="6"/>
        <v>44724</v>
      </c>
      <c r="R77">
        <f t="shared" si="6"/>
        <v>8914.5639859999992</v>
      </c>
      <c r="S77">
        <v>58</v>
      </c>
      <c r="T77" s="8">
        <f t="shared" si="3"/>
        <v>6430.5439999999999</v>
      </c>
    </row>
    <row r="78" spans="1:20" x14ac:dyDescent="0.25">
      <c r="A78" s="4">
        <f t="shared" si="7"/>
        <v>26</v>
      </c>
      <c r="B78" s="5">
        <v>44731</v>
      </c>
      <c r="C78" s="6">
        <v>9659.5075020000004</v>
      </c>
      <c r="E78" s="4">
        <f t="shared" si="5"/>
        <v>1.0664152915531477</v>
      </c>
      <c r="Q78" s="9">
        <f t="shared" si="6"/>
        <v>44731</v>
      </c>
      <c r="R78">
        <f t="shared" si="6"/>
        <v>9659.5075020000004</v>
      </c>
      <c r="S78">
        <v>59</v>
      </c>
      <c r="T78" s="8">
        <f t="shared" si="3"/>
        <v>6506.1119999999992</v>
      </c>
    </row>
    <row r="79" spans="1:20" x14ac:dyDescent="0.25">
      <c r="A79" s="4">
        <f t="shared" si="7"/>
        <v>27</v>
      </c>
      <c r="B79" s="5">
        <v>44738</v>
      </c>
      <c r="C79" s="6">
        <v>9289.663532999999</v>
      </c>
      <c r="E79" s="4">
        <f t="shared" si="5"/>
        <v>1.0255843005374414</v>
      </c>
      <c r="Q79" s="9">
        <f t="shared" si="6"/>
        <v>44738</v>
      </c>
      <c r="R79">
        <f t="shared" si="6"/>
        <v>9289.663532999999</v>
      </c>
      <c r="S79">
        <v>60</v>
      </c>
      <c r="T79" s="8">
        <f t="shared" si="3"/>
        <v>6581.68</v>
      </c>
    </row>
    <row r="80" spans="1:20" x14ac:dyDescent="0.25">
      <c r="A80" s="4">
        <f t="shared" si="7"/>
        <v>28</v>
      </c>
      <c r="B80" s="5">
        <v>44745</v>
      </c>
      <c r="C80" s="6">
        <v>8863.8561389999977</v>
      </c>
      <c r="E80" s="4">
        <f t="shared" si="5"/>
        <v>0.97857491459059276</v>
      </c>
      <c r="Q80" s="9">
        <f t="shared" si="6"/>
        <v>44745</v>
      </c>
      <c r="R80">
        <f t="shared" si="6"/>
        <v>8863.8561389999977</v>
      </c>
      <c r="S80">
        <v>61</v>
      </c>
      <c r="T80" s="8">
        <f t="shared" si="3"/>
        <v>6657.2479999999996</v>
      </c>
    </row>
    <row r="81" spans="1:20" x14ac:dyDescent="0.25">
      <c r="A81" s="4">
        <f t="shared" si="7"/>
        <v>29</v>
      </c>
      <c r="B81" s="5">
        <v>44752</v>
      </c>
      <c r="C81" s="6">
        <v>8728.9671030000009</v>
      </c>
      <c r="E81" s="4">
        <f t="shared" si="5"/>
        <v>0.96368308593126661</v>
      </c>
      <c r="Q81" s="9">
        <f t="shared" si="6"/>
        <v>44752</v>
      </c>
      <c r="R81">
        <f t="shared" si="6"/>
        <v>8728.9671030000009</v>
      </c>
      <c r="S81">
        <v>62</v>
      </c>
      <c r="T81" s="8">
        <f t="shared" si="3"/>
        <v>6732.8159999999989</v>
      </c>
    </row>
    <row r="82" spans="1:20" x14ac:dyDescent="0.25">
      <c r="A82" s="4">
        <f t="shared" si="7"/>
        <v>30</v>
      </c>
      <c r="B82" s="5">
        <v>44759</v>
      </c>
      <c r="C82" s="6">
        <v>8667.9061100000017</v>
      </c>
      <c r="E82" s="4">
        <f t="shared" si="5"/>
        <v>0.95694191650423976</v>
      </c>
      <c r="Q82" s="9">
        <f t="shared" si="6"/>
        <v>44759</v>
      </c>
      <c r="R82">
        <f t="shared" si="6"/>
        <v>8667.9061100000017</v>
      </c>
      <c r="S82">
        <v>63</v>
      </c>
      <c r="T82" s="8">
        <f t="shared" si="3"/>
        <v>6808.384</v>
      </c>
    </row>
    <row r="83" spans="1:20" x14ac:dyDescent="0.25">
      <c r="A83" s="4">
        <f t="shared" si="7"/>
        <v>31</v>
      </c>
      <c r="B83" s="5">
        <v>44766</v>
      </c>
      <c r="C83" s="6">
        <v>8014.2858019999994</v>
      </c>
      <c r="E83" s="4">
        <f t="shared" si="5"/>
        <v>0.88478185128594977</v>
      </c>
      <c r="Q83" s="9">
        <f t="shared" si="6"/>
        <v>44766</v>
      </c>
      <c r="R83">
        <f t="shared" si="6"/>
        <v>8014.2858019999994</v>
      </c>
      <c r="S83">
        <v>64</v>
      </c>
      <c r="T83" s="8">
        <f t="shared" si="3"/>
        <v>6883.9519999999993</v>
      </c>
    </row>
    <row r="84" spans="1:20" x14ac:dyDescent="0.25">
      <c r="A84" s="4">
        <f t="shared" si="7"/>
        <v>32</v>
      </c>
      <c r="B84" s="5">
        <v>44773</v>
      </c>
      <c r="C84" s="6">
        <v>7506.1942170000002</v>
      </c>
      <c r="E84" s="4">
        <f t="shared" si="5"/>
        <v>0.82868824240979466</v>
      </c>
      <c r="Q84" s="9">
        <f t="shared" si="6"/>
        <v>44773</v>
      </c>
      <c r="R84">
        <f t="shared" si="6"/>
        <v>7506.1942170000002</v>
      </c>
      <c r="S84">
        <v>65</v>
      </c>
      <c r="T84" s="8">
        <f t="shared" si="3"/>
        <v>6959.52</v>
      </c>
    </row>
    <row r="85" spans="1:20" x14ac:dyDescent="0.25">
      <c r="A85" s="4">
        <f t="shared" si="7"/>
        <v>33</v>
      </c>
      <c r="B85" s="5">
        <v>44780</v>
      </c>
      <c r="C85" s="6">
        <v>7162.7279829999979</v>
      </c>
      <c r="E85" s="4">
        <f t="shared" si="5"/>
        <v>0.79076936880325344</v>
      </c>
      <c r="Q85" s="9">
        <f t="shared" si="6"/>
        <v>44780</v>
      </c>
      <c r="R85">
        <f t="shared" si="6"/>
        <v>7162.7279829999979</v>
      </c>
      <c r="S85">
        <v>66</v>
      </c>
      <c r="T85" s="8">
        <f t="shared" ref="T85:T106" si="8" xml:space="preserve"> 75.568*S85 + 2047.6</f>
        <v>7035.0879999999997</v>
      </c>
    </row>
    <row r="86" spans="1:20" x14ac:dyDescent="0.25">
      <c r="A86" s="4">
        <f t="shared" si="7"/>
        <v>34</v>
      </c>
      <c r="B86" s="5">
        <v>44787</v>
      </c>
      <c r="C86" s="6">
        <v>6894.4896200000003</v>
      </c>
      <c r="E86" s="4">
        <f t="shared" si="5"/>
        <v>0.76115569626092616</v>
      </c>
      <c r="Q86" s="9">
        <f t="shared" si="6"/>
        <v>44787</v>
      </c>
      <c r="R86">
        <f t="shared" si="6"/>
        <v>6894.4896200000003</v>
      </c>
      <c r="S86">
        <v>67</v>
      </c>
      <c r="T86" s="8">
        <f t="shared" si="8"/>
        <v>7110.655999999999</v>
      </c>
    </row>
    <row r="87" spans="1:20" x14ac:dyDescent="0.25">
      <c r="A87" s="4">
        <f t="shared" si="7"/>
        <v>35</v>
      </c>
      <c r="B87" s="5">
        <v>44794</v>
      </c>
      <c r="C87" s="6">
        <v>6760.365272</v>
      </c>
      <c r="E87" s="4">
        <f t="shared" si="5"/>
        <v>0.74634828960513333</v>
      </c>
      <c r="Q87" s="9">
        <f t="shared" si="6"/>
        <v>44794</v>
      </c>
      <c r="R87">
        <f t="shared" si="6"/>
        <v>6760.365272</v>
      </c>
      <c r="S87">
        <v>68</v>
      </c>
      <c r="T87" s="8">
        <f t="shared" si="8"/>
        <v>7186.2240000000002</v>
      </c>
    </row>
    <row r="88" spans="1:20" x14ac:dyDescent="0.25">
      <c r="A88" s="4">
        <f t="shared" si="7"/>
        <v>36</v>
      </c>
      <c r="B88" s="5">
        <v>44801</v>
      </c>
      <c r="C88" s="6">
        <v>6752.7917760000009</v>
      </c>
      <c r="E88" s="4">
        <f t="shared" si="5"/>
        <v>0.74551217120642166</v>
      </c>
      <c r="Q88" s="9">
        <f t="shared" si="6"/>
        <v>44801</v>
      </c>
      <c r="R88">
        <f t="shared" si="6"/>
        <v>6752.7917760000009</v>
      </c>
      <c r="S88">
        <v>69</v>
      </c>
      <c r="T88" s="8">
        <f t="shared" si="8"/>
        <v>7261.7919999999995</v>
      </c>
    </row>
    <row r="89" spans="1:20" x14ac:dyDescent="0.25">
      <c r="A89" s="4">
        <f t="shared" si="7"/>
        <v>37</v>
      </c>
      <c r="B89" s="5">
        <v>44808</v>
      </c>
      <c r="C89" s="6">
        <v>6612.9058610000011</v>
      </c>
      <c r="E89" s="4">
        <f t="shared" si="5"/>
        <v>0.73006868417584414</v>
      </c>
      <c r="Q89" s="9">
        <f t="shared" si="6"/>
        <v>44808</v>
      </c>
      <c r="R89">
        <f t="shared" si="6"/>
        <v>6612.9058610000011</v>
      </c>
      <c r="S89">
        <v>70</v>
      </c>
      <c r="T89" s="8">
        <f t="shared" si="8"/>
        <v>7337.3600000000006</v>
      </c>
    </row>
    <row r="90" spans="1:20" x14ac:dyDescent="0.25">
      <c r="A90" s="4">
        <f t="shared" si="7"/>
        <v>38</v>
      </c>
      <c r="B90" s="5">
        <v>44815</v>
      </c>
      <c r="C90" s="6">
        <v>6591.9362759999995</v>
      </c>
      <c r="E90" s="4">
        <f t="shared" si="5"/>
        <v>0.72775362969745638</v>
      </c>
      <c r="Q90" s="9">
        <f t="shared" si="6"/>
        <v>44815</v>
      </c>
      <c r="R90">
        <f t="shared" si="6"/>
        <v>6591.9362759999995</v>
      </c>
      <c r="S90">
        <v>71</v>
      </c>
      <c r="T90" s="8">
        <f t="shared" si="8"/>
        <v>7412.9279999999999</v>
      </c>
    </row>
    <row r="91" spans="1:20" x14ac:dyDescent="0.25">
      <c r="A91" s="4">
        <f t="shared" si="7"/>
        <v>39</v>
      </c>
      <c r="B91" s="5">
        <v>44822</v>
      </c>
      <c r="C91" s="6">
        <v>7460.7074499999999</v>
      </c>
      <c r="E91" s="4">
        <f t="shared" si="5"/>
        <v>0.82366647666427684</v>
      </c>
      <c r="Q91" s="9">
        <f t="shared" si="6"/>
        <v>44822</v>
      </c>
      <c r="R91">
        <f t="shared" si="6"/>
        <v>7460.7074499999999</v>
      </c>
      <c r="S91">
        <v>72</v>
      </c>
      <c r="T91" s="8">
        <f t="shared" si="8"/>
        <v>7488.4959999999992</v>
      </c>
    </row>
    <row r="92" spans="1:20" x14ac:dyDescent="0.25">
      <c r="A92" s="4">
        <f t="shared" si="7"/>
        <v>40</v>
      </c>
      <c r="B92" s="5">
        <v>44829</v>
      </c>
      <c r="C92" s="6">
        <v>8307.1408859999992</v>
      </c>
      <c r="E92" s="4">
        <f t="shared" si="5"/>
        <v>0.91711322425936681</v>
      </c>
      <c r="Q92" s="9">
        <f t="shared" si="6"/>
        <v>44829</v>
      </c>
      <c r="R92">
        <f t="shared" si="6"/>
        <v>8307.1408859999992</v>
      </c>
      <c r="S92">
        <v>73</v>
      </c>
      <c r="T92" s="8">
        <f t="shared" si="8"/>
        <v>7564.0640000000003</v>
      </c>
    </row>
    <row r="93" spans="1:20" x14ac:dyDescent="0.25">
      <c r="A93" s="4">
        <f t="shared" si="7"/>
        <v>41</v>
      </c>
      <c r="B93" s="5">
        <v>44836</v>
      </c>
      <c r="C93" s="6">
        <v>9225.1433479999996</v>
      </c>
      <c r="E93" s="4">
        <f t="shared" si="5"/>
        <v>1.0184612342855035</v>
      </c>
      <c r="Q93" s="9">
        <f t="shared" si="6"/>
        <v>44836</v>
      </c>
      <c r="R93">
        <f t="shared" si="6"/>
        <v>9225.1433479999996</v>
      </c>
      <c r="S93">
        <v>74</v>
      </c>
      <c r="T93" s="8">
        <f t="shared" si="8"/>
        <v>7639.6319999999996</v>
      </c>
    </row>
    <row r="94" spans="1:20" x14ac:dyDescent="0.25">
      <c r="A94" s="4">
        <f t="shared" si="7"/>
        <v>42</v>
      </c>
      <c r="B94" s="5">
        <v>44843</v>
      </c>
      <c r="C94" s="6">
        <v>8794.2827449999986</v>
      </c>
      <c r="E94" s="4">
        <f t="shared" si="5"/>
        <v>0.97089397110237774</v>
      </c>
      <c r="Q94" s="9">
        <f t="shared" si="6"/>
        <v>44843</v>
      </c>
      <c r="R94">
        <f t="shared" si="6"/>
        <v>8794.2827449999986</v>
      </c>
      <c r="S94">
        <v>75</v>
      </c>
      <c r="T94" s="8">
        <f t="shared" si="8"/>
        <v>7715.1999999999989</v>
      </c>
    </row>
    <row r="95" spans="1:20" x14ac:dyDescent="0.25">
      <c r="A95" s="4">
        <f t="shared" si="7"/>
        <v>43</v>
      </c>
      <c r="B95" s="5">
        <v>44850</v>
      </c>
      <c r="C95" s="6">
        <v>8742.2680869999986</v>
      </c>
      <c r="E95" s="4">
        <f t="shared" si="5"/>
        <v>0.96515152236318247</v>
      </c>
      <c r="Q95" s="9">
        <f t="shared" si="6"/>
        <v>44850</v>
      </c>
      <c r="R95">
        <f t="shared" si="6"/>
        <v>8742.2680869999986</v>
      </c>
      <c r="S95">
        <v>76</v>
      </c>
      <c r="T95" s="8">
        <f t="shared" si="8"/>
        <v>7790.768</v>
      </c>
    </row>
    <row r="96" spans="1:20" x14ac:dyDescent="0.25">
      <c r="A96" s="4">
        <f t="shared" si="7"/>
        <v>44</v>
      </c>
      <c r="B96" s="5">
        <v>44857</v>
      </c>
      <c r="C96" s="6">
        <v>8349.7275799999989</v>
      </c>
      <c r="E96" s="4">
        <f t="shared" si="5"/>
        <v>0.92181482024538275</v>
      </c>
      <c r="Q96" s="9">
        <f t="shared" si="6"/>
        <v>44857</v>
      </c>
      <c r="R96">
        <f t="shared" si="6"/>
        <v>8349.7275799999989</v>
      </c>
      <c r="S96">
        <v>77</v>
      </c>
      <c r="T96" s="8">
        <f t="shared" si="8"/>
        <v>7866.3359999999993</v>
      </c>
    </row>
    <row r="97" spans="1:20" x14ac:dyDescent="0.25">
      <c r="A97" s="4">
        <f t="shared" si="7"/>
        <v>45</v>
      </c>
      <c r="B97" s="5">
        <v>44864</v>
      </c>
      <c r="C97" s="6">
        <v>8049.3448859999999</v>
      </c>
      <c r="E97" s="4">
        <f t="shared" si="5"/>
        <v>0.88865239471455693</v>
      </c>
      <c r="Q97" s="9">
        <f t="shared" si="6"/>
        <v>44864</v>
      </c>
      <c r="R97">
        <f t="shared" si="6"/>
        <v>8049.3448859999999</v>
      </c>
      <c r="S97">
        <v>78</v>
      </c>
      <c r="T97" s="8">
        <f t="shared" si="8"/>
        <v>7941.9040000000005</v>
      </c>
    </row>
    <row r="98" spans="1:20" x14ac:dyDescent="0.25">
      <c r="A98" s="4">
        <f t="shared" si="7"/>
        <v>46</v>
      </c>
      <c r="B98" s="5">
        <v>44871</v>
      </c>
      <c r="C98" s="6">
        <v>8219.4283369999994</v>
      </c>
      <c r="E98" s="4">
        <f t="shared" si="5"/>
        <v>0.90742970742423446</v>
      </c>
      <c r="Q98" s="9">
        <f t="shared" ref="Q98:R106" si="9">B98</f>
        <v>44871</v>
      </c>
      <c r="R98">
        <f t="shared" si="9"/>
        <v>8219.4283369999994</v>
      </c>
      <c r="S98">
        <v>79</v>
      </c>
      <c r="T98" s="8">
        <f t="shared" si="8"/>
        <v>8017.4719999999998</v>
      </c>
    </row>
    <row r="99" spans="1:20" x14ac:dyDescent="0.25">
      <c r="A99" s="4">
        <f t="shared" si="7"/>
        <v>47</v>
      </c>
      <c r="B99" s="5">
        <v>44878</v>
      </c>
      <c r="C99" s="6">
        <v>8135.2419520000012</v>
      </c>
      <c r="E99" s="4">
        <f t="shared" si="5"/>
        <v>0.89813548116207864</v>
      </c>
      <c r="Q99" s="9">
        <f t="shared" si="9"/>
        <v>44878</v>
      </c>
      <c r="R99">
        <f t="shared" si="9"/>
        <v>8135.2419520000012</v>
      </c>
      <c r="S99">
        <v>80</v>
      </c>
      <c r="T99" s="8">
        <f t="shared" si="8"/>
        <v>8093.0399999999991</v>
      </c>
    </row>
    <row r="100" spans="1:20" x14ac:dyDescent="0.25">
      <c r="A100" s="4">
        <f t="shared" si="7"/>
        <v>48</v>
      </c>
      <c r="B100" s="5">
        <v>44885</v>
      </c>
      <c r="C100" s="6">
        <v>8244.7802900000006</v>
      </c>
      <c r="E100" s="4">
        <f t="shared" si="5"/>
        <v>0.91022857789918776</v>
      </c>
      <c r="Q100" s="9">
        <f t="shared" si="9"/>
        <v>44885</v>
      </c>
      <c r="R100">
        <f t="shared" si="9"/>
        <v>8244.7802900000006</v>
      </c>
      <c r="S100">
        <v>81</v>
      </c>
      <c r="T100" s="8">
        <f t="shared" si="8"/>
        <v>8168.6080000000002</v>
      </c>
    </row>
    <row r="101" spans="1:20" x14ac:dyDescent="0.25">
      <c r="A101" s="4">
        <f t="shared" si="7"/>
        <v>49</v>
      </c>
      <c r="B101" s="5">
        <v>44892</v>
      </c>
      <c r="C101" s="6">
        <v>9068.0374709999996</v>
      </c>
      <c r="E101" s="4">
        <f t="shared" si="5"/>
        <v>1.0011166533541278</v>
      </c>
      <c r="Q101" s="9">
        <f t="shared" si="9"/>
        <v>44892</v>
      </c>
      <c r="R101">
        <f t="shared" si="9"/>
        <v>9068.0374709999996</v>
      </c>
      <c r="S101">
        <v>82</v>
      </c>
      <c r="T101" s="8">
        <f t="shared" si="8"/>
        <v>8244.1759999999995</v>
      </c>
    </row>
    <row r="102" spans="1:20" x14ac:dyDescent="0.25">
      <c r="A102" s="4">
        <f t="shared" si="7"/>
        <v>50</v>
      </c>
      <c r="B102" s="5">
        <v>44899</v>
      </c>
      <c r="C102" s="6">
        <v>9441.6597750000001</v>
      </c>
      <c r="E102" s="4">
        <f t="shared" si="5"/>
        <v>1.0423647747690574</v>
      </c>
      <c r="Q102" s="9">
        <f t="shared" si="9"/>
        <v>44899</v>
      </c>
      <c r="R102">
        <f t="shared" si="9"/>
        <v>9441.6597750000001</v>
      </c>
      <c r="S102">
        <v>83</v>
      </c>
      <c r="T102" s="8">
        <f t="shared" si="8"/>
        <v>8319.7440000000006</v>
      </c>
    </row>
    <row r="103" spans="1:20" x14ac:dyDescent="0.25">
      <c r="A103" s="4">
        <f t="shared" si="7"/>
        <v>51</v>
      </c>
      <c r="B103" s="5">
        <v>44906</v>
      </c>
      <c r="C103" s="6">
        <v>10459.829221</v>
      </c>
      <c r="E103" s="4">
        <f t="shared" si="5"/>
        <v>1.154771278556314</v>
      </c>
      <c r="Q103" s="9">
        <f t="shared" si="9"/>
        <v>44906</v>
      </c>
      <c r="R103">
        <f t="shared" si="9"/>
        <v>10459.829221</v>
      </c>
      <c r="S103">
        <v>84</v>
      </c>
      <c r="T103" s="8">
        <f t="shared" si="8"/>
        <v>8395.3119999999999</v>
      </c>
    </row>
    <row r="104" spans="1:20" x14ac:dyDescent="0.25">
      <c r="A104" s="4">
        <f t="shared" si="7"/>
        <v>52</v>
      </c>
      <c r="B104" s="5">
        <v>44913</v>
      </c>
      <c r="C104" s="6">
        <v>12032.764492999999</v>
      </c>
      <c r="E104" s="4">
        <f t="shared" si="5"/>
        <v>1.328424254791055</v>
      </c>
      <c r="Q104" s="9">
        <f t="shared" si="9"/>
        <v>44913</v>
      </c>
      <c r="R104">
        <f t="shared" si="9"/>
        <v>12032.764492999999</v>
      </c>
      <c r="S104">
        <v>85</v>
      </c>
      <c r="T104" s="8">
        <f t="shared" si="8"/>
        <v>8470.8799999999992</v>
      </c>
    </row>
    <row r="105" spans="1:20" x14ac:dyDescent="0.25">
      <c r="A105" s="4">
        <f t="shared" si="7"/>
        <v>53</v>
      </c>
      <c r="B105" s="5">
        <v>44920</v>
      </c>
      <c r="C105" s="6">
        <v>13012.121580999999</v>
      </c>
      <c r="E105" s="4">
        <f t="shared" si="5"/>
        <v>1.4365458514995746</v>
      </c>
      <c r="Q105" s="9">
        <f t="shared" si="9"/>
        <v>44920</v>
      </c>
      <c r="R105">
        <f t="shared" si="9"/>
        <v>13012.121580999999</v>
      </c>
      <c r="S105">
        <v>86</v>
      </c>
      <c r="T105" s="8">
        <f t="shared" si="8"/>
        <v>8546.4480000000003</v>
      </c>
    </row>
    <row r="106" spans="1:20" x14ac:dyDescent="0.25">
      <c r="A106" s="4">
        <v>1</v>
      </c>
      <c r="B106" s="5">
        <v>44927</v>
      </c>
      <c r="C106" s="6">
        <v>9279.2826949999999</v>
      </c>
      <c r="E106" s="4">
        <f t="shared" si="5"/>
        <v>1.0244382499359959</v>
      </c>
      <c r="Q106" s="9">
        <f t="shared" si="9"/>
        <v>44927</v>
      </c>
      <c r="R106">
        <f t="shared" si="9"/>
        <v>9279.2826949999999</v>
      </c>
      <c r="S106">
        <v>87</v>
      </c>
      <c r="T106" s="8">
        <f t="shared" si="8"/>
        <v>8622.0159999999996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</vt:lpstr>
      <vt:lpstr>AC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Bhat</dc:creator>
  <cp:keywords/>
  <dc:description/>
  <cp:lastModifiedBy>Kavya Bhat</cp:lastModifiedBy>
  <cp:revision/>
  <dcterms:created xsi:type="dcterms:W3CDTF">2022-08-05T07:13:40Z</dcterms:created>
  <dcterms:modified xsi:type="dcterms:W3CDTF">2023-04-06T05:02:37Z</dcterms:modified>
  <cp:category/>
  <cp:contentStatus/>
</cp:coreProperties>
</file>